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Joness\Desktop\Working On at Present\WSD 2023 Prep\"/>
    </mc:Choice>
  </mc:AlternateContent>
  <xr:revisionPtr revIDLastSave="0" documentId="13_ncr:1_{6BC4B93C-7B89-467C-AE40-B1ADB20FC84B}" xr6:coauthVersionLast="47" xr6:coauthVersionMax="47" xr10:uidLastSave="{00000000-0000-0000-0000-000000000000}"/>
  <bookViews>
    <workbookView xWindow="-98" yWindow="-98" windowWidth="22695" windowHeight="14476" activeTab="3" xr2:uid="{00000000-000D-0000-FFFF-FFFF00000000}"/>
  </bookViews>
  <sheets>
    <sheet name="Player Stats" sheetId="3" r:id="rId1"/>
    <sheet name="Entrants" sheetId="7" r:id="rId2"/>
    <sheet name="Venue" sheetId="2" r:id="rId3"/>
    <sheet name="Venue Stats" sheetId="5" r:id="rId4"/>
    <sheet name="Overall" sheetId="4" r:id="rId5"/>
    <sheet name="Head to Head" sheetId="6" r:id="rId6"/>
    <sheet name="Top 5" sheetId="8" r:id="rId7"/>
    <sheet name="Results by Year" sheetId="1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D612" i="5" l="1"/>
  <c r="CD629" i="5"/>
  <c r="CD613" i="5"/>
  <c r="CD443" i="5"/>
  <c r="CD610" i="5"/>
  <c r="CD620" i="5"/>
  <c r="CD541" i="5"/>
  <c r="CD569" i="5"/>
  <c r="CD622" i="5"/>
  <c r="CD548" i="5"/>
  <c r="CD627" i="5"/>
  <c r="CD568" i="5"/>
  <c r="CD557" i="5"/>
  <c r="CD597" i="5"/>
  <c r="CD628" i="5"/>
  <c r="CD615" i="5"/>
  <c r="CD616" i="5"/>
  <c r="CD624" i="5"/>
  <c r="CD607" i="5"/>
  <c r="CD625" i="5"/>
  <c r="CD120" i="5"/>
  <c r="CD188" i="5"/>
  <c r="CD408" i="5"/>
  <c r="CD440" i="5"/>
  <c r="CD595" i="5"/>
  <c r="CD603" i="5"/>
  <c r="CD591" i="5"/>
  <c r="CD596" i="5"/>
  <c r="CD571" i="5"/>
  <c r="CD594" i="5"/>
  <c r="CD606" i="5"/>
  <c r="CD581" i="5"/>
  <c r="CD436" i="5"/>
  <c r="CD573" i="5"/>
  <c r="CD526" i="5"/>
  <c r="CD584" i="5"/>
  <c r="CD545" i="5"/>
  <c r="CD496" i="5"/>
  <c r="CD579" i="5"/>
  <c r="CD365" i="5"/>
  <c r="CD609" i="5"/>
  <c r="CD536" i="5"/>
  <c r="CD223" i="5"/>
  <c r="CD614" i="5"/>
  <c r="CD507" i="5"/>
  <c r="CD493" i="5"/>
  <c r="CD523" i="5"/>
  <c r="CD576" i="5"/>
  <c r="CD583" i="5"/>
  <c r="CD525" i="5"/>
  <c r="CD611" i="5"/>
  <c r="CD266" i="5"/>
  <c r="CD191" i="5"/>
  <c r="CD386" i="5"/>
  <c r="CD487" i="5"/>
  <c r="CD336" i="5"/>
  <c r="CD587" i="5"/>
  <c r="CD549" i="5"/>
  <c r="CD429" i="5"/>
  <c r="CD605" i="5"/>
  <c r="CD295" i="5"/>
  <c r="CD608" i="5"/>
  <c r="CD558" i="5"/>
  <c r="CD486" i="5"/>
  <c r="CD604" i="5"/>
  <c r="CD441" i="5"/>
  <c r="CD195" i="5"/>
  <c r="CD600" i="5"/>
  <c r="CD543" i="5"/>
  <c r="CD564" i="5"/>
  <c r="CD416" i="5"/>
  <c r="CD455" i="5"/>
  <c r="CD598" i="5"/>
  <c r="CD588" i="5"/>
  <c r="CD433" i="5"/>
  <c r="CD244" i="5"/>
  <c r="CD601" i="5"/>
  <c r="CD90" i="5"/>
  <c r="CD395" i="5"/>
  <c r="CD439" i="5"/>
  <c r="CD500" i="5"/>
  <c r="CD495" i="5"/>
  <c r="CD621" i="5"/>
  <c r="CD530" i="5"/>
  <c r="CD630" i="5"/>
  <c r="CD550" i="5"/>
  <c r="CD599" i="5"/>
  <c r="CD326" i="5"/>
  <c r="CD501" i="5"/>
  <c r="CD444" i="5"/>
  <c r="CD528" i="5"/>
  <c r="CD304" i="5"/>
  <c r="CD521" i="5"/>
  <c r="CD463" i="5"/>
  <c r="CD83" i="5"/>
  <c r="CD442" i="5"/>
  <c r="CD532" i="5"/>
  <c r="CD503" i="5"/>
  <c r="CD448" i="5"/>
  <c r="CD512" i="5"/>
  <c r="CD403" i="5"/>
  <c r="CD332" i="5"/>
  <c r="CD589" i="5"/>
  <c r="CD619" i="5"/>
  <c r="CD617" i="5"/>
  <c r="CD357" i="5"/>
  <c r="CD420" i="5"/>
  <c r="CD515" i="5"/>
  <c r="CD299" i="5"/>
  <c r="CD397" i="5"/>
  <c r="CD385" i="5"/>
  <c r="CD201" i="5"/>
  <c r="CD517" i="5"/>
  <c r="CD560" i="5"/>
  <c r="CD566" i="5"/>
  <c r="CD135" i="5"/>
  <c r="CD491" i="5"/>
  <c r="CD273" i="5"/>
  <c r="CD236" i="5"/>
  <c r="CD419" i="5"/>
  <c r="CD215" i="5"/>
  <c r="CD508" i="5"/>
  <c r="CD189" i="5"/>
  <c r="CD74" i="5"/>
  <c r="CD138" i="5"/>
  <c r="CD538" i="5"/>
  <c r="CD505" i="5"/>
  <c r="CD585" i="5"/>
  <c r="CD468" i="5"/>
  <c r="CD62" i="5"/>
  <c r="CD514" i="5"/>
  <c r="CD63" i="5"/>
  <c r="CD348" i="5"/>
  <c r="CD461" i="5"/>
  <c r="CD198" i="5"/>
  <c r="CD342" i="5"/>
  <c r="CD551" i="5"/>
  <c r="CD144" i="5"/>
  <c r="CD406" i="5"/>
  <c r="CD246" i="5"/>
  <c r="CD228" i="5"/>
  <c r="CD398" i="5"/>
  <c r="CD105" i="5"/>
  <c r="CD424" i="5"/>
  <c r="CD124" i="5"/>
  <c r="CD192" i="5"/>
  <c r="CD175" i="5"/>
  <c r="CD289" i="5"/>
  <c r="CD379" i="5"/>
  <c r="CD283" i="5"/>
  <c r="CD145" i="5"/>
  <c r="CD561" i="5"/>
  <c r="CD234" i="5"/>
  <c r="CD478" i="5"/>
  <c r="CD477" i="5"/>
  <c r="CD449" i="5"/>
  <c r="CD518" i="5"/>
  <c r="CD506" i="5"/>
  <c r="CD411" i="5"/>
  <c r="CD187" i="5"/>
  <c r="CD211" i="5"/>
  <c r="CD524" i="5"/>
  <c r="CD190" i="5"/>
  <c r="CD108" i="5"/>
  <c r="CD428" i="5"/>
  <c r="CD19" i="5"/>
  <c r="CD456" i="5"/>
  <c r="CD582" i="5"/>
  <c r="CD462" i="5"/>
  <c r="CD106" i="5"/>
  <c r="CD586" i="5"/>
  <c r="CD183" i="5"/>
  <c r="CD479" i="5"/>
  <c r="CD565" i="5"/>
  <c r="CD95" i="5"/>
  <c r="CD168" i="5"/>
  <c r="CD340" i="5"/>
  <c r="CD464" i="5"/>
  <c r="CD212" i="5"/>
  <c r="CD430" i="5"/>
  <c r="CD252" i="5"/>
  <c r="CD86" i="5"/>
  <c r="CD290" i="5"/>
  <c r="CD136" i="5"/>
  <c r="CD233" i="5"/>
  <c r="CD131" i="5"/>
  <c r="CD544" i="5"/>
  <c r="CD225" i="5"/>
  <c r="CD130" i="5"/>
  <c r="CD378" i="5"/>
  <c r="CD570" i="5"/>
  <c r="CD60" i="5"/>
  <c r="CD539" i="5"/>
  <c r="CD435" i="5"/>
  <c r="CD207" i="5"/>
  <c r="CD556" i="5"/>
  <c r="CD220" i="5"/>
  <c r="CD399" i="5"/>
  <c r="CD128" i="5"/>
  <c r="CD535" i="5"/>
  <c r="CD34" i="5"/>
  <c r="CD412" i="5"/>
  <c r="CD553" i="5"/>
  <c r="CD162" i="5"/>
  <c r="CD170" i="5"/>
  <c r="CD347" i="5"/>
  <c r="CD82" i="5"/>
  <c r="CD540" i="5"/>
  <c r="CD563" i="5"/>
  <c r="CD140" i="5"/>
  <c r="CD58" i="5"/>
  <c r="CD21" i="5"/>
  <c r="CD18" i="5"/>
  <c r="CD253" i="5"/>
  <c r="CD50" i="5"/>
  <c r="CD110" i="5"/>
  <c r="CD203" i="5"/>
  <c r="CD409" i="5"/>
  <c r="CD182" i="5"/>
  <c r="CD87" i="5"/>
  <c r="CD119" i="5"/>
  <c r="CD101" i="5"/>
  <c r="CD284" i="5"/>
  <c r="CD102" i="5"/>
  <c r="CD40" i="5"/>
  <c r="CD116" i="5"/>
  <c r="CD405" i="5"/>
  <c r="CD36" i="5"/>
  <c r="CD531" i="5"/>
  <c r="CD73" i="5"/>
  <c r="CD202" i="5"/>
  <c r="CD154" i="5"/>
  <c r="CD176" i="5"/>
  <c r="CD113" i="5"/>
  <c r="CD52" i="5"/>
  <c r="CD153" i="5"/>
  <c r="CD362" i="5"/>
  <c r="CD126" i="5"/>
  <c r="CD99" i="5"/>
  <c r="CD35" i="5"/>
  <c r="CD169" i="5"/>
  <c r="CD37" i="5"/>
  <c r="CD123" i="5"/>
  <c r="CD377" i="5"/>
  <c r="CD47" i="5"/>
  <c r="CD232" i="5"/>
  <c r="CD55" i="5"/>
  <c r="CD81" i="5"/>
  <c r="CD167" i="5"/>
  <c r="CD350" i="5"/>
  <c r="CD152" i="5"/>
  <c r="CD117" i="5"/>
  <c r="CD219" i="5"/>
  <c r="CD268" i="5"/>
  <c r="CD196" i="5"/>
  <c r="CD67" i="5"/>
  <c r="CD24" i="5"/>
  <c r="CD366" i="5"/>
  <c r="CD48" i="5"/>
  <c r="CD281" i="5"/>
  <c r="CD459" i="5"/>
  <c r="CD125" i="5"/>
  <c r="CD28" i="5"/>
  <c r="CD221" i="5"/>
  <c r="CD11" i="5"/>
  <c r="CD368" i="5"/>
  <c r="CD254" i="5"/>
  <c r="CD401" i="5"/>
  <c r="CD93" i="5"/>
  <c r="CD318" i="5"/>
  <c r="CD226" i="5"/>
  <c r="CD313" i="5"/>
  <c r="CD16" i="5"/>
  <c r="CD114" i="5"/>
  <c r="CD44" i="5"/>
  <c r="CD321" i="5"/>
  <c r="CD310" i="5"/>
  <c r="CD25" i="5"/>
  <c r="CD354" i="5"/>
  <c r="CD107" i="5"/>
  <c r="CD265" i="5"/>
  <c r="CD9" i="5"/>
  <c r="CD417" i="5"/>
  <c r="CD15" i="5"/>
  <c r="CD263" i="5"/>
  <c r="CD71" i="5"/>
  <c r="CD277" i="5"/>
  <c r="CD65" i="5"/>
  <c r="CD80" i="5"/>
  <c r="CD43" i="5"/>
  <c r="CD230" i="5"/>
  <c r="CD407" i="5"/>
  <c r="CD22" i="5"/>
  <c r="CD7" i="5"/>
  <c r="CD70" i="5"/>
  <c r="CD457" i="5"/>
  <c r="CD31" i="5"/>
  <c r="CD488" i="5"/>
  <c r="CD6" i="5"/>
  <c r="CD26" i="5"/>
  <c r="CD33" i="5"/>
  <c r="CD42" i="5"/>
  <c r="CD172" i="5"/>
  <c r="CD214" i="5"/>
  <c r="CD17" i="5"/>
  <c r="CD88" i="5"/>
  <c r="CD92" i="5"/>
  <c r="CD27" i="5"/>
  <c r="CD96" i="5"/>
  <c r="CD2" i="5"/>
  <c r="CD20" i="5"/>
  <c r="CD32" i="5"/>
  <c r="CD30" i="5"/>
  <c r="CD519" i="5"/>
  <c r="CD46" i="5"/>
  <c r="CD23" i="5"/>
  <c r="CD91" i="5"/>
  <c r="CD66" i="5"/>
  <c r="CD224" i="5"/>
  <c r="CD100" i="5"/>
  <c r="CD4" i="5"/>
  <c r="CD75" i="5"/>
  <c r="CD78" i="5"/>
  <c r="CD49" i="5"/>
  <c r="CD61" i="5"/>
  <c r="CD3" i="5"/>
  <c r="CD45" i="5"/>
  <c r="CD68" i="5"/>
  <c r="CD174" i="5"/>
  <c r="CD143" i="5"/>
  <c r="CD14" i="5"/>
  <c r="CD10" i="5"/>
  <c r="CD12" i="5"/>
  <c r="CD112" i="5"/>
  <c r="CD1" i="5"/>
  <c r="CD592" i="5"/>
  <c r="CD578" i="5"/>
  <c r="CD527" i="5"/>
  <c r="CD626" i="5"/>
  <c r="CD593" i="5"/>
  <c r="CD327" i="5"/>
  <c r="CD305" i="5"/>
  <c r="CD575" i="5"/>
  <c r="CD322" i="5"/>
  <c r="CD482" i="5"/>
  <c r="CD309" i="5"/>
  <c r="CD574" i="5"/>
  <c r="CD516" i="5"/>
  <c r="CD529" i="5"/>
  <c r="CD555" i="5"/>
  <c r="CD391" i="5"/>
  <c r="CD504" i="5"/>
  <c r="CD509" i="5"/>
  <c r="CD590" i="5"/>
  <c r="CD240" i="5"/>
  <c r="CD333" i="5"/>
  <c r="CD434" i="5"/>
  <c r="CD298" i="5"/>
  <c r="CD577" i="5"/>
  <c r="CD453" i="5"/>
  <c r="CD623" i="5"/>
  <c r="CD39" i="5"/>
  <c r="CD375" i="5"/>
  <c r="CD400" i="5"/>
  <c r="CD149" i="5"/>
  <c r="CD533" i="5"/>
  <c r="CD330" i="5"/>
  <c r="CD104" i="5"/>
  <c r="CD301" i="5"/>
  <c r="CD465" i="5"/>
  <c r="CD427" i="5"/>
  <c r="CD542" i="5"/>
  <c r="CD339" i="5"/>
  <c r="CD381" i="5"/>
  <c r="CD473" i="5"/>
  <c r="CD426" i="5"/>
  <c r="CD292" i="5"/>
  <c r="CD490" i="5"/>
  <c r="CD421" i="5"/>
  <c r="CD255" i="5"/>
  <c r="CD602" i="5"/>
  <c r="CD370" i="5"/>
  <c r="CD373" i="5"/>
  <c r="CD360" i="5"/>
  <c r="CD474" i="5"/>
  <c r="CD328" i="5"/>
  <c r="CD513" i="5"/>
  <c r="CD618" i="5"/>
  <c r="CD376" i="5"/>
  <c r="CD231" i="5"/>
  <c r="CD302" i="5"/>
  <c r="CD250" i="5"/>
  <c r="CD502" i="5"/>
  <c r="CD197" i="5"/>
  <c r="CD371" i="5"/>
  <c r="CD480" i="5"/>
  <c r="CD115" i="5"/>
  <c r="CD53" i="5"/>
  <c r="CD270" i="5"/>
  <c r="CD392" i="5"/>
  <c r="CD260" i="5"/>
  <c r="CD257" i="5"/>
  <c r="CD367" i="5"/>
  <c r="CD484" i="5"/>
  <c r="CD204" i="5"/>
  <c r="CD256" i="5"/>
  <c r="CD178" i="5"/>
  <c r="CD325" i="5"/>
  <c r="CD103" i="5"/>
  <c r="CD127" i="5"/>
  <c r="CD306" i="5"/>
  <c r="CD353" i="5"/>
  <c r="CD210" i="5"/>
  <c r="CD261" i="5"/>
  <c r="CD320" i="5"/>
  <c r="CD205" i="5"/>
  <c r="CD471" i="5"/>
  <c r="CD311" i="5"/>
  <c r="CD460" i="5"/>
  <c r="CD393" i="5"/>
  <c r="CD122" i="5"/>
  <c r="CD264" i="5"/>
  <c r="CD166" i="5"/>
  <c r="CD278" i="5"/>
  <c r="CD446" i="5"/>
  <c r="CD451" i="5"/>
  <c r="CD239" i="5"/>
  <c r="CD158" i="5"/>
  <c r="CD537" i="5"/>
  <c r="CD494" i="5"/>
  <c r="CD334" i="5"/>
  <c r="CD358" i="5"/>
  <c r="CD498" i="5"/>
  <c r="CD388" i="5"/>
  <c r="CD387" i="5"/>
  <c r="CD415" i="5"/>
  <c r="CD297" i="5"/>
  <c r="CD390" i="5"/>
  <c r="CD56" i="5"/>
  <c r="CD413" i="5"/>
  <c r="CD372" i="5"/>
  <c r="CD141" i="5"/>
  <c r="CD559" i="5"/>
  <c r="CD76" i="5"/>
  <c r="CD156" i="5"/>
  <c r="CD483" i="5"/>
  <c r="CD314" i="5"/>
  <c r="CD315" i="5"/>
  <c r="CD274" i="5"/>
  <c r="CD402" i="5"/>
  <c r="CD238" i="5"/>
  <c r="CD57" i="5"/>
  <c r="CD38" i="5"/>
  <c r="CD374" i="5"/>
  <c r="CD396" i="5"/>
  <c r="CD492" i="5"/>
  <c r="CD150" i="5"/>
  <c r="CD344" i="5"/>
  <c r="CD245" i="5"/>
  <c r="CD243" i="5"/>
  <c r="CD98" i="5"/>
  <c r="CD259" i="5"/>
  <c r="CD241" i="5"/>
  <c r="CD287" i="5"/>
  <c r="CD466" i="5"/>
  <c r="CD129" i="5"/>
  <c r="CD258" i="5"/>
  <c r="CD216" i="5"/>
  <c r="CD171" i="5"/>
  <c r="CD147" i="5"/>
  <c r="CD185" i="5"/>
  <c r="CD159" i="5"/>
  <c r="CD118" i="5"/>
  <c r="CD218" i="5"/>
  <c r="CD331" i="5"/>
  <c r="CD180" i="5"/>
  <c r="CD229" i="5"/>
  <c r="CD89" i="5"/>
  <c r="CD300" i="5"/>
  <c r="CD235" i="5"/>
  <c r="CD351" i="5"/>
  <c r="CD476" i="5"/>
  <c r="CD423" i="5"/>
  <c r="CD280" i="5"/>
  <c r="CD137" i="5"/>
  <c r="CD133" i="5"/>
  <c r="CD148" i="5"/>
  <c r="CD54" i="5"/>
  <c r="CD41" i="5"/>
  <c r="CD139" i="5"/>
  <c r="CD164" i="5"/>
  <c r="CD447" i="5"/>
  <c r="CD208" i="5"/>
  <c r="CD324" i="5"/>
  <c r="CD307" i="5"/>
  <c r="CD94" i="5"/>
  <c r="CD155" i="5"/>
  <c r="CD184" i="5"/>
  <c r="CD72" i="5"/>
  <c r="CD5" i="5"/>
  <c r="CD29" i="5"/>
  <c r="CD8" i="5"/>
  <c r="CD13" i="5"/>
  <c r="CD497" i="5"/>
  <c r="CD567" i="5"/>
  <c r="CD437" i="5"/>
  <c r="CD562" i="5"/>
  <c r="CD572" i="5"/>
  <c r="CD485" i="5"/>
  <c r="CD522" i="5"/>
  <c r="CD134" i="5"/>
  <c r="CD438" i="5"/>
  <c r="CD352" i="5"/>
  <c r="CD193" i="5"/>
  <c r="CD279" i="5"/>
  <c r="CD552" i="5"/>
  <c r="CD554" i="5"/>
  <c r="CD546" i="5"/>
  <c r="CD356" i="5"/>
  <c r="CD467" i="5"/>
  <c r="CD275" i="5"/>
  <c r="CD194" i="5"/>
  <c r="CD355" i="5"/>
  <c r="CD454" i="5"/>
  <c r="CD425" i="5"/>
  <c r="CD450" i="5"/>
  <c r="CD481" i="5"/>
  <c r="CD458" i="5"/>
  <c r="CD146" i="5"/>
  <c r="CD276" i="5"/>
  <c r="CD520" i="5"/>
  <c r="CD499" i="5"/>
  <c r="CD341" i="5"/>
  <c r="CD422" i="5"/>
  <c r="CD380" i="5"/>
  <c r="CD335" i="5"/>
  <c r="CD291" i="5"/>
  <c r="CD414" i="5"/>
  <c r="CD296" i="5"/>
  <c r="CD580" i="5"/>
  <c r="CD431" i="5"/>
  <c r="CD109" i="5"/>
  <c r="CD404" i="5"/>
  <c r="CD206" i="5"/>
  <c r="CD64" i="5"/>
  <c r="CD349" i="5"/>
  <c r="CD251" i="5"/>
  <c r="CD389" i="5"/>
  <c r="CD165" i="5"/>
  <c r="CD177" i="5"/>
  <c r="CD181" i="5"/>
  <c r="CD282" i="5"/>
  <c r="CD452" i="5"/>
  <c r="CD394" i="5"/>
  <c r="CD173" i="5"/>
  <c r="CD337" i="5"/>
  <c r="CD209" i="5"/>
  <c r="CD363" i="5"/>
  <c r="CD69" i="5"/>
  <c r="CD151" i="5"/>
  <c r="CD293" i="5"/>
  <c r="CD217" i="5"/>
  <c r="CD418" i="5"/>
  <c r="CD227" i="5"/>
  <c r="CD329" i="5"/>
  <c r="CD242" i="5"/>
  <c r="CD303" i="5"/>
  <c r="CD359" i="5"/>
  <c r="CD269" i="5"/>
  <c r="CD59" i="5"/>
  <c r="CD316" i="5"/>
  <c r="CD317" i="5"/>
  <c r="CD200" i="5"/>
  <c r="CD237" i="5"/>
  <c r="CD272" i="5"/>
  <c r="CD85" i="5"/>
  <c r="CD132" i="5"/>
  <c r="CD319" i="5"/>
  <c r="CD79" i="5"/>
  <c r="CD312" i="5"/>
  <c r="CD77" i="5"/>
  <c r="CD338" i="5"/>
  <c r="CD179" i="5"/>
  <c r="CD213" i="5"/>
  <c r="CD294" i="5"/>
  <c r="CD111" i="5"/>
  <c r="CD51" i="5"/>
  <c r="CD510" i="5"/>
  <c r="CD345" i="5"/>
  <c r="CD382" i="5"/>
  <c r="CD286" i="5"/>
  <c r="CD384" i="5"/>
  <c r="CD470" i="5"/>
  <c r="CD475" i="5"/>
  <c r="CD248" i="5"/>
  <c r="CD247" i="5"/>
  <c r="CD121" i="5"/>
  <c r="CD369" i="5"/>
  <c r="CD547" i="5"/>
  <c r="CD346" i="5"/>
  <c r="CD469" i="5"/>
  <c r="CD472" i="5"/>
  <c r="CD343" i="5"/>
  <c r="CD364" i="5"/>
  <c r="CD323" i="5"/>
  <c r="CD262" i="5"/>
  <c r="CD288" i="5"/>
  <c r="CD308" i="5"/>
  <c r="CD285" i="5"/>
  <c r="CD161" i="5"/>
  <c r="CD383" i="5"/>
  <c r="CD445" i="5"/>
  <c r="CD267" i="5"/>
  <c r="CD157" i="5"/>
  <c r="CD489" i="5"/>
  <c r="CD432" i="5"/>
  <c r="CD361" i="5"/>
  <c r="CD410" i="5"/>
  <c r="CD249" i="5"/>
  <c r="CD271" i="5"/>
  <c r="CD534" i="5"/>
  <c r="CD163" i="5"/>
  <c r="CD160" i="5"/>
  <c r="CD186" i="5"/>
  <c r="CD199" i="5"/>
  <c r="CD222" i="5"/>
  <c r="CD142" i="5"/>
  <c r="CD84" i="5"/>
  <c r="CD97" i="5"/>
  <c r="CD511" i="5"/>
  <c r="F631" i="6"/>
  <c r="C631" i="6"/>
  <c r="F631" i="4"/>
  <c r="C631" i="4"/>
  <c r="N2" i="2"/>
  <c r="L2" i="2"/>
  <c r="J2" i="2"/>
  <c r="H2" i="2"/>
  <c r="F2" i="2"/>
  <c r="F631" i="5"/>
  <c r="C631" i="5"/>
  <c r="P337" i="5"/>
  <c r="M337" i="5"/>
  <c r="Z169" i="5"/>
  <c r="W169" i="5"/>
  <c r="AJ85" i="5"/>
  <c r="AG85" i="5"/>
  <c r="AT43" i="5"/>
  <c r="AQ43" i="5"/>
  <c r="BA22" i="5"/>
  <c r="BH22" i="5"/>
  <c r="AX43" i="5"/>
  <c r="AX44" i="5" s="1"/>
  <c r="AN85" i="5"/>
  <c r="AN86" i="5" s="1"/>
  <c r="AD169" i="5"/>
  <c r="AD170" i="5" s="1"/>
  <c r="T337" i="5"/>
  <c r="T338" i="5" s="1"/>
  <c r="X73" i="4"/>
  <c r="W73" i="4"/>
  <c r="V73" i="4"/>
  <c r="E631" i="6"/>
  <c r="B631" i="6"/>
  <c r="C74" i="7"/>
  <c r="BK73" i="4"/>
  <c r="BL73" i="4" s="1"/>
  <c r="K55" i="7"/>
  <c r="K54" i="7"/>
  <c r="G24" i="7"/>
  <c r="C73" i="7"/>
  <c r="M395" i="1"/>
  <c r="P73" i="4"/>
  <c r="M73" i="4"/>
  <c r="N73" i="4"/>
  <c r="L73" i="4"/>
  <c r="AD73" i="4"/>
  <c r="R73" i="4" l="1"/>
  <c r="Q73" i="4"/>
  <c r="O7" i="2" l="1"/>
  <c r="M7" i="2"/>
  <c r="K7" i="2"/>
  <c r="I7" i="2"/>
  <c r="G7" i="2"/>
  <c r="E7" i="2"/>
  <c r="O6" i="2"/>
  <c r="M6" i="2"/>
  <c r="K6" i="2"/>
  <c r="I6" i="2"/>
  <c r="G6" i="2"/>
  <c r="E6" i="2"/>
  <c r="O5" i="2"/>
  <c r="M5" i="2"/>
  <c r="K5" i="2"/>
  <c r="I5" i="2"/>
  <c r="G5" i="2"/>
  <c r="E5" i="2"/>
  <c r="O4" i="2"/>
  <c r="M4" i="2"/>
  <c r="K4" i="2"/>
  <c r="I4" i="2"/>
  <c r="G4" i="2"/>
  <c r="E4" i="2"/>
  <c r="O3" i="2"/>
  <c r="O2" i="2" s="1"/>
  <c r="M3" i="2"/>
  <c r="K3" i="2"/>
  <c r="I3" i="2"/>
  <c r="G3" i="2"/>
  <c r="E3" i="2"/>
  <c r="D2" i="2"/>
  <c r="B2" i="2"/>
  <c r="K2" i="2" l="1"/>
  <c r="E2" i="2"/>
  <c r="I2" i="2"/>
  <c r="G2" i="2"/>
  <c r="M2" i="2"/>
</calcChain>
</file>

<file path=xl/sharedStrings.xml><?xml version="1.0" encoding="utf-8"?>
<sst xmlns="http://schemas.openxmlformats.org/spreadsheetml/2006/main" count="15623" uniqueCount="185">
  <si>
    <t>Raymond van Barneveld</t>
  </si>
  <si>
    <t>Rob Cross</t>
  </si>
  <si>
    <t>Michael van Gerwen</t>
  </si>
  <si>
    <t>Simon Whitlock</t>
  </si>
  <si>
    <t>Gary Anderson</t>
  </si>
  <si>
    <t>qf</t>
  </si>
  <si>
    <t>sf</t>
  </si>
  <si>
    <t>f</t>
  </si>
  <si>
    <t>Name</t>
  </si>
  <si>
    <t>Pld</t>
  </si>
  <si>
    <t>W</t>
  </si>
  <si>
    <t>L</t>
  </si>
  <si>
    <t>F Avg</t>
  </si>
  <si>
    <t>Avg Legs Diff</t>
  </si>
  <si>
    <t>High F</t>
  </si>
  <si>
    <t>Low F</t>
  </si>
  <si>
    <t>High A</t>
  </si>
  <si>
    <t>Low A</t>
  </si>
  <si>
    <t>Total</t>
  </si>
  <si>
    <t>Average</t>
  </si>
  <si>
    <t>Average &gt;110</t>
  </si>
  <si>
    <t>Average &gt;100</t>
  </si>
  <si>
    <t>Average &gt;90</t>
  </si>
  <si>
    <t>Average &gt;80</t>
  </si>
  <si>
    <t>Average &gt;70</t>
  </si>
  <si>
    <t>Average &gt;60</t>
  </si>
  <si>
    <t>James Wade</t>
  </si>
  <si>
    <t>Ben Robb</t>
  </si>
  <si>
    <t>Champ</t>
  </si>
  <si>
    <t>Hamilton</t>
  </si>
  <si>
    <t>Warren Parry</t>
  </si>
  <si>
    <t>F</t>
  </si>
  <si>
    <t>A</t>
  </si>
  <si>
    <t>Diff</t>
  </si>
  <si>
    <t>A Avg</t>
  </si>
  <si>
    <t>W per Pld %</t>
  </si>
  <si>
    <t>F Legs Avg</t>
  </si>
  <si>
    <t>Agst Legs Avg</t>
  </si>
  <si>
    <t>Diff in Avg</t>
  </si>
  <si>
    <t>Highest Round</t>
  </si>
  <si>
    <t>Champs</t>
  </si>
  <si>
    <t>Overall</t>
  </si>
  <si>
    <t>TFJM</t>
  </si>
  <si>
    <t>Adrian Lewis</t>
  </si>
  <si>
    <t>Monty Tuhua</t>
  </si>
  <si>
    <t>Sydney</t>
  </si>
  <si>
    <t>Wes Newton</t>
  </si>
  <si>
    <t>Cody Harris</t>
  </si>
  <si>
    <t>Phil Taylor</t>
  </si>
  <si>
    <t>Melbourne</t>
  </si>
  <si>
    <t>Raymond Van Barneveld</t>
  </si>
  <si>
    <t>Rob Szabo</t>
  </si>
  <si>
    <t>Michael Van Gerwen</t>
  </si>
  <si>
    <t>Dave Chisnall</t>
  </si>
  <si>
    <t xml:space="preserve"> </t>
  </si>
  <si>
    <t xml:space="preserve">Adrian Lewis </t>
  </si>
  <si>
    <t>Andy Hamilton</t>
  </si>
  <si>
    <t>Beau Anderson</t>
  </si>
  <si>
    <t>Clinton Bridge</t>
  </si>
  <si>
    <t>Corey Cadby</t>
  </si>
  <si>
    <t>Craig Caldwell</t>
  </si>
  <si>
    <t>Damon Heta</t>
  </si>
  <si>
    <t>Harley Kemp</t>
  </si>
  <si>
    <t>David Platt</t>
  </si>
  <si>
    <t>Stephen Bunting</t>
  </si>
  <si>
    <t>GG Mathers</t>
  </si>
  <si>
    <t>Shane Tichowitsch</t>
  </si>
  <si>
    <t>Peter Wright</t>
  </si>
  <si>
    <t>Rhys Mathewson</t>
  </si>
  <si>
    <t>Jamie Mathers</t>
  </si>
  <si>
    <t>John Weber</t>
  </si>
  <si>
    <t>Kyle Anderson</t>
  </si>
  <si>
    <t>Loz Ryder</t>
  </si>
  <si>
    <t>Paul Nicholson</t>
  </si>
  <si>
    <t>Adam Rowe</t>
  </si>
  <si>
    <t>Perth</t>
  </si>
  <si>
    <t>Michael Smith</t>
  </si>
  <si>
    <t>Darren Hayes</t>
  </si>
  <si>
    <t>Daryl Gurney</t>
  </si>
  <si>
    <t>Koha Kokiri</t>
  </si>
  <si>
    <t>Justin Miles</t>
  </si>
  <si>
    <t>Kim Lewis</t>
  </si>
  <si>
    <t>Justin Thompson</t>
  </si>
  <si>
    <t>Vinay Cooper</t>
  </si>
  <si>
    <t xml:space="preserve">Gary Anderson </t>
  </si>
  <si>
    <t>Dave Marland</t>
  </si>
  <si>
    <t xml:space="preserve">Michael Smith </t>
  </si>
  <si>
    <t>James Bailey</t>
  </si>
  <si>
    <t xml:space="preserve">James Bailey </t>
  </si>
  <si>
    <t>Haupai Puha</t>
  </si>
  <si>
    <t>Tim Pusey</t>
  </si>
  <si>
    <t>Raymond Smith</t>
  </si>
  <si>
    <t>Michael van Gerwen 10</t>
  </si>
  <si>
    <t>Mick Lacey</t>
  </si>
  <si>
    <t xml:space="preserve">Mike Bonser </t>
  </si>
  <si>
    <t>Raymond O'Donnell</t>
  </si>
  <si>
    <t>Robbie King</t>
  </si>
  <si>
    <t>Barry Gardner</t>
  </si>
  <si>
    <t>Brisbane</t>
  </si>
  <si>
    <t>Brendon McCausland</t>
  </si>
  <si>
    <t>Mark Cleaver</t>
  </si>
  <si>
    <t>Auckland</t>
  </si>
  <si>
    <t>Stuart Leech</t>
  </si>
  <si>
    <t>Bernie Smith</t>
  </si>
  <si>
    <t>Darren Herewini</t>
  </si>
  <si>
    <t>Rob Modra</t>
  </si>
  <si>
    <t>Ken Moir</t>
  </si>
  <si>
    <t>John Hurring</t>
  </si>
  <si>
    <t>Mark McGrath</t>
  </si>
  <si>
    <t>Tahuna Irwin</t>
  </si>
  <si>
    <t>Peter Wigh</t>
  </si>
  <si>
    <t>c</t>
  </si>
  <si>
    <t>f*1</t>
  </si>
  <si>
    <t>f*3</t>
  </si>
  <si>
    <t xml:space="preserve">Perth </t>
  </si>
  <si>
    <t>f*2</t>
  </si>
  <si>
    <t>f*7</t>
  </si>
  <si>
    <t>f*4</t>
  </si>
  <si>
    <t>Total Events</t>
  </si>
  <si>
    <t>Total Entrants</t>
  </si>
  <si>
    <t>Rank</t>
  </si>
  <si>
    <t>Number</t>
  </si>
  <si>
    <t>Location</t>
  </si>
  <si>
    <t>Year 1</t>
  </si>
  <si>
    <t>Year 2</t>
  </si>
  <si>
    <t>Year 3</t>
  </si>
  <si>
    <t>Year 4</t>
  </si>
  <si>
    <t xml:space="preserve">Location </t>
  </si>
  <si>
    <t>Year</t>
  </si>
  <si>
    <t>PDC Side</t>
  </si>
  <si>
    <t>Aus / NZ Side</t>
  </si>
  <si>
    <t>Top 5 Champions</t>
  </si>
  <si>
    <t>Top 5 Finalists</t>
  </si>
  <si>
    <t>Top 5 Wins</t>
  </si>
  <si>
    <t>Top 5 Averages</t>
  </si>
  <si>
    <t>Bottom 5 Averages</t>
  </si>
  <si>
    <t>Top 5 Played</t>
  </si>
  <si>
    <t>Top 5 Matches Without A Win</t>
  </si>
  <si>
    <t>Event Order</t>
  </si>
  <si>
    <t>Venue</t>
  </si>
  <si>
    <t>Big Top Luna Park</t>
  </si>
  <si>
    <t>HBF Stadium</t>
  </si>
  <si>
    <t>Hordern Pavilion</t>
  </si>
  <si>
    <t>Sydney Entertainment Centre</t>
  </si>
  <si>
    <t>Trusts Arena</t>
  </si>
  <si>
    <t>The Star</t>
  </si>
  <si>
    <t>Perth Convention and Entertainment Centre</t>
  </si>
  <si>
    <t>Melbourne (Hisense) Arena</t>
  </si>
  <si>
    <t>BCEC</t>
  </si>
  <si>
    <t>Claudelands Arena</t>
  </si>
  <si>
    <t>#</t>
  </si>
  <si>
    <t>Downunder Events</t>
  </si>
  <si>
    <t>Dimitri Van den Bergh</t>
  </si>
  <si>
    <t>Qld - Townsville</t>
  </si>
  <si>
    <t>Joe Cullen</t>
  </si>
  <si>
    <t>Bailey Marsh</t>
  </si>
  <si>
    <t>Jonny Clayton</t>
  </si>
  <si>
    <t>Joe Comito</t>
  </si>
  <si>
    <t>Gordon Mathers</t>
  </si>
  <si>
    <t>Fallon Sherrock</t>
  </si>
  <si>
    <t>Gerwyn Price</t>
  </si>
  <si>
    <t>NSW - Wollongong</t>
  </si>
  <si>
    <t>Mal Cuming</t>
  </si>
  <si>
    <t>Dmitri Van Den Bergh</t>
  </si>
  <si>
    <t>Kayden Milne</t>
  </si>
  <si>
    <t>Dimitri Van Den Bergh</t>
  </si>
  <si>
    <t>1,25</t>
  </si>
  <si>
    <t>76,83</t>
  </si>
  <si>
    <t>82,44</t>
  </si>
  <si>
    <t>f*9</t>
  </si>
  <si>
    <t>71 Entrants</t>
  </si>
  <si>
    <t>22 entrants</t>
  </si>
  <si>
    <t>52 entrants</t>
  </si>
  <si>
    <t>Simon Whitlock*</t>
  </si>
  <si>
    <t>Kyle Anderson*</t>
  </si>
  <si>
    <t>Paul Nicholson*</t>
  </si>
  <si>
    <t>* Have played on both sides of the draw</t>
  </si>
  <si>
    <t>Events</t>
  </si>
  <si>
    <t>WIN Entertainment Centre</t>
  </si>
  <si>
    <t>Wollongong</t>
  </si>
  <si>
    <t>Townsville</t>
  </si>
  <si>
    <t>Townsville Entertainment and Convention Centre</t>
  </si>
  <si>
    <t>`44</t>
  </si>
  <si>
    <t>21 Downunder events</t>
  </si>
  <si>
    <t>tf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</si>
</sst>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0" fillId="0" borderId="10" xfId="0" applyNumberForma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vertic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astercaller.com/players/phil-taylor" TargetMode="External"/><Relationship Id="rId1" Type="http://schemas.openxmlformats.org/officeDocument/2006/relationships/hyperlink" Target="https://www.mastercaller.com/players/james-wade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astercaller.com/players/phil-taylor" TargetMode="External"/><Relationship Id="rId1" Type="http://schemas.openxmlformats.org/officeDocument/2006/relationships/hyperlink" Target="https://www.mastercaller.com/players/james-wade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astercaller.com/players/phil-taylor" TargetMode="External"/><Relationship Id="rId1" Type="http://schemas.openxmlformats.org/officeDocument/2006/relationships/hyperlink" Target="https://www.mastercaller.com/players/james-wade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astercaller.com/players/phil-taylor" TargetMode="External"/><Relationship Id="rId1" Type="http://schemas.openxmlformats.org/officeDocument/2006/relationships/hyperlink" Target="https://www.mastercaller.com/players/james-wad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65</xdr:row>
      <xdr:rowOff>0</xdr:rowOff>
    </xdr:from>
    <xdr:ext cx="152400" cy="106680"/>
    <xdr:sp macro="" textlink="">
      <xdr:nvSpPr>
        <xdr:cNvPr id="2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457267" y="23664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69</xdr:row>
      <xdr:rowOff>0</xdr:rowOff>
    </xdr:from>
    <xdr:ext cx="152400" cy="106680"/>
    <xdr:sp macro="" textlink="">
      <xdr:nvSpPr>
        <xdr:cNvPr id="3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1387667" y="25484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152400" cy="106680"/>
    <xdr:sp macro="" textlink="">
      <xdr:nvSpPr>
        <xdr:cNvPr id="4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1387667" y="182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52400" cy="106680"/>
    <xdr:sp macro="" textlink="">
      <xdr:nvSpPr>
        <xdr:cNvPr id="5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9457267" y="1274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40</xdr:row>
      <xdr:rowOff>0</xdr:rowOff>
    </xdr:from>
    <xdr:ext cx="152400" cy="106680"/>
    <xdr:sp macro="" textlink="">
      <xdr:nvSpPr>
        <xdr:cNvPr id="6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1387667" y="16383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52400" cy="106680"/>
    <xdr:sp macro="" textlink="">
      <xdr:nvSpPr>
        <xdr:cNvPr id="7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9457267" y="1274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52400" cy="106680"/>
    <xdr:sp macro="" textlink="">
      <xdr:nvSpPr>
        <xdr:cNvPr id="8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457267" y="1274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284</xdr:row>
      <xdr:rowOff>0</xdr:rowOff>
    </xdr:from>
    <xdr:ext cx="152400" cy="106680"/>
    <xdr:sp macro="" textlink="">
      <xdr:nvSpPr>
        <xdr:cNvPr id="9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457267" y="11104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244</xdr:row>
      <xdr:rowOff>0</xdr:rowOff>
    </xdr:from>
    <xdr:ext cx="152400" cy="106680"/>
    <xdr:sp macro="" textlink="">
      <xdr:nvSpPr>
        <xdr:cNvPr id="10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9457267" y="94657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140</xdr:row>
      <xdr:rowOff>0</xdr:rowOff>
    </xdr:from>
    <xdr:ext cx="152400" cy="106680"/>
    <xdr:sp macro="" textlink="">
      <xdr:nvSpPr>
        <xdr:cNvPr id="11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9457267" y="5278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253</xdr:row>
      <xdr:rowOff>0</xdr:rowOff>
    </xdr:from>
    <xdr:ext cx="152400" cy="106680"/>
    <xdr:sp macro="" textlink="">
      <xdr:nvSpPr>
        <xdr:cNvPr id="12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1387667" y="96477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253</xdr:row>
      <xdr:rowOff>0</xdr:rowOff>
    </xdr:from>
    <xdr:ext cx="152400" cy="106680"/>
    <xdr:sp macro="" textlink="">
      <xdr:nvSpPr>
        <xdr:cNvPr id="13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1387667" y="96477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253</xdr:row>
      <xdr:rowOff>0</xdr:rowOff>
    </xdr:from>
    <xdr:ext cx="152400" cy="106680"/>
    <xdr:sp macro="" textlink="">
      <xdr:nvSpPr>
        <xdr:cNvPr id="14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1387667" y="96477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65</xdr:row>
      <xdr:rowOff>0</xdr:rowOff>
    </xdr:from>
    <xdr:ext cx="152400" cy="106680"/>
    <xdr:sp macro="" textlink="">
      <xdr:nvSpPr>
        <xdr:cNvPr id="15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8813800" y="23664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69</xdr:row>
      <xdr:rowOff>0</xdr:rowOff>
    </xdr:from>
    <xdr:ext cx="152400" cy="106680"/>
    <xdr:sp macro="" textlink="">
      <xdr:nvSpPr>
        <xdr:cNvPr id="16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0744200" y="25484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106680"/>
    <xdr:sp macro="" textlink="">
      <xdr:nvSpPr>
        <xdr:cNvPr id="17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10744200" y="182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152400" cy="106680"/>
    <xdr:sp macro="" textlink="">
      <xdr:nvSpPr>
        <xdr:cNvPr id="18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8813800" y="1274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40</xdr:row>
      <xdr:rowOff>0</xdr:rowOff>
    </xdr:from>
    <xdr:ext cx="152400" cy="106680"/>
    <xdr:sp macro="" textlink="">
      <xdr:nvSpPr>
        <xdr:cNvPr id="19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0744200" y="16383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152400" cy="106680"/>
    <xdr:sp macro="" textlink="">
      <xdr:nvSpPr>
        <xdr:cNvPr id="20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8813800" y="1274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152400" cy="106680"/>
    <xdr:sp macro="" textlink="">
      <xdr:nvSpPr>
        <xdr:cNvPr id="21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8813800" y="1274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284</xdr:row>
      <xdr:rowOff>0</xdr:rowOff>
    </xdr:from>
    <xdr:ext cx="152400" cy="106680"/>
    <xdr:sp macro="" textlink="">
      <xdr:nvSpPr>
        <xdr:cNvPr id="22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8813800" y="11104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244</xdr:row>
      <xdr:rowOff>0</xdr:rowOff>
    </xdr:from>
    <xdr:ext cx="152400" cy="106680"/>
    <xdr:sp macro="" textlink="">
      <xdr:nvSpPr>
        <xdr:cNvPr id="23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8813800" y="94657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152400" cy="106680"/>
    <xdr:sp macro="" textlink="">
      <xdr:nvSpPr>
        <xdr:cNvPr id="24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8813800" y="5278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253</xdr:row>
      <xdr:rowOff>0</xdr:rowOff>
    </xdr:from>
    <xdr:ext cx="152400" cy="106680"/>
    <xdr:sp macro="" textlink="">
      <xdr:nvSpPr>
        <xdr:cNvPr id="25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0744200" y="96477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253</xdr:row>
      <xdr:rowOff>0</xdr:rowOff>
    </xdr:from>
    <xdr:ext cx="152400" cy="106680"/>
    <xdr:sp macro="" textlink="">
      <xdr:nvSpPr>
        <xdr:cNvPr id="26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0744200" y="96477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253</xdr:row>
      <xdr:rowOff>0</xdr:rowOff>
    </xdr:from>
    <xdr:ext cx="152400" cy="106680"/>
    <xdr:sp macro="" textlink="">
      <xdr:nvSpPr>
        <xdr:cNvPr id="27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0744200" y="96477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30</xdr:col>
      <xdr:colOff>0</xdr:colOff>
      <xdr:row>67</xdr:row>
      <xdr:rowOff>0</xdr:rowOff>
    </xdr:from>
    <xdr:ext cx="152400" cy="106680"/>
    <xdr:sp macro="" textlink="">
      <xdr:nvSpPr>
        <xdr:cNvPr id="28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21683133" y="23664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30</xdr:col>
      <xdr:colOff>0</xdr:colOff>
      <xdr:row>24</xdr:row>
      <xdr:rowOff>0</xdr:rowOff>
    </xdr:from>
    <xdr:ext cx="152400" cy="106680"/>
    <xdr:sp macro="" textlink="">
      <xdr:nvSpPr>
        <xdr:cNvPr id="29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21683133" y="728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30</xdr:col>
      <xdr:colOff>0</xdr:colOff>
      <xdr:row>24</xdr:row>
      <xdr:rowOff>0</xdr:rowOff>
    </xdr:from>
    <xdr:ext cx="152400" cy="106680"/>
    <xdr:sp macro="" textlink="">
      <xdr:nvSpPr>
        <xdr:cNvPr id="30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21683133" y="728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30</xdr:col>
      <xdr:colOff>0</xdr:colOff>
      <xdr:row>68</xdr:row>
      <xdr:rowOff>0</xdr:rowOff>
    </xdr:from>
    <xdr:ext cx="152400" cy="106680"/>
    <xdr:sp macro="" textlink="">
      <xdr:nvSpPr>
        <xdr:cNvPr id="31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23613533" y="25484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30</xdr:col>
      <xdr:colOff>0</xdr:colOff>
      <xdr:row>51</xdr:row>
      <xdr:rowOff>0</xdr:rowOff>
    </xdr:from>
    <xdr:ext cx="152400" cy="106680"/>
    <xdr:sp macro="" textlink="">
      <xdr:nvSpPr>
        <xdr:cNvPr id="32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23613533" y="18203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30</xdr:col>
      <xdr:colOff>0</xdr:colOff>
      <xdr:row>51</xdr:row>
      <xdr:rowOff>0</xdr:rowOff>
    </xdr:from>
    <xdr:ext cx="152400" cy="106680"/>
    <xdr:sp macro="" textlink="">
      <xdr:nvSpPr>
        <xdr:cNvPr id="33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23613533" y="18203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67</xdr:row>
      <xdr:rowOff>0</xdr:rowOff>
    </xdr:from>
    <xdr:ext cx="152400" cy="106680"/>
    <xdr:sp macro="" textlink="">
      <xdr:nvSpPr>
        <xdr:cNvPr id="34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21683133" y="23664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24</xdr:row>
      <xdr:rowOff>0</xdr:rowOff>
    </xdr:from>
    <xdr:ext cx="152400" cy="106680"/>
    <xdr:sp macro="" textlink="">
      <xdr:nvSpPr>
        <xdr:cNvPr id="35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21683133" y="728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24</xdr:row>
      <xdr:rowOff>0</xdr:rowOff>
    </xdr:from>
    <xdr:ext cx="152400" cy="106680"/>
    <xdr:sp macro="" textlink="">
      <xdr:nvSpPr>
        <xdr:cNvPr id="36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21683133" y="728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68</xdr:row>
      <xdr:rowOff>0</xdr:rowOff>
    </xdr:from>
    <xdr:ext cx="152400" cy="106680"/>
    <xdr:sp macro="" textlink="">
      <xdr:nvSpPr>
        <xdr:cNvPr id="37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23613533" y="25484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51</xdr:row>
      <xdr:rowOff>0</xdr:rowOff>
    </xdr:from>
    <xdr:ext cx="152400" cy="106680"/>
    <xdr:sp macro="" textlink="">
      <xdr:nvSpPr>
        <xdr:cNvPr id="38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23613533" y="18203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51</xdr:row>
      <xdr:rowOff>0</xdr:rowOff>
    </xdr:from>
    <xdr:ext cx="152400" cy="106680"/>
    <xdr:sp macro="" textlink="">
      <xdr:nvSpPr>
        <xdr:cNvPr id="39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23613533" y="18203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52400" cy="106680"/>
    <xdr:sp macro="" textlink="">
      <xdr:nvSpPr>
        <xdr:cNvPr id="72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6434667" y="1183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52400" cy="106680"/>
    <xdr:sp macro="" textlink="">
      <xdr:nvSpPr>
        <xdr:cNvPr id="73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6434667" y="125603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52400" cy="106680"/>
    <xdr:sp macro="" textlink="">
      <xdr:nvSpPr>
        <xdr:cNvPr id="74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6434667" y="1274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52400" cy="106680"/>
    <xdr:sp macro="" textlink="">
      <xdr:nvSpPr>
        <xdr:cNvPr id="75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6434667" y="6189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52400" cy="106680"/>
    <xdr:sp macro="" textlink="">
      <xdr:nvSpPr>
        <xdr:cNvPr id="76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6434667" y="72813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52400" cy="106680"/>
    <xdr:sp macro="" textlink="">
      <xdr:nvSpPr>
        <xdr:cNvPr id="77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6434667" y="6189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52400" cy="106680"/>
    <xdr:sp macro="" textlink="">
      <xdr:nvSpPr>
        <xdr:cNvPr id="78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6434667" y="6189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332</xdr:row>
      <xdr:rowOff>0</xdr:rowOff>
    </xdr:from>
    <xdr:ext cx="152400" cy="106680"/>
    <xdr:sp macro="" textlink="">
      <xdr:nvSpPr>
        <xdr:cNvPr id="79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6434667" y="516974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282</xdr:row>
      <xdr:rowOff>0</xdr:rowOff>
    </xdr:from>
    <xdr:ext cx="152400" cy="106680"/>
    <xdr:sp macro="" textlink="">
      <xdr:nvSpPr>
        <xdr:cNvPr id="80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6434667" y="44416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164</xdr:row>
      <xdr:rowOff>0</xdr:rowOff>
    </xdr:from>
    <xdr:ext cx="152400" cy="106680"/>
    <xdr:sp macro="" textlink="">
      <xdr:nvSpPr>
        <xdr:cNvPr id="81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6434667" y="254846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293</xdr:row>
      <xdr:rowOff>0</xdr:rowOff>
    </xdr:from>
    <xdr:ext cx="152400" cy="106680"/>
    <xdr:sp macro="" textlink="">
      <xdr:nvSpPr>
        <xdr:cNvPr id="82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6434667" y="460544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293</xdr:row>
      <xdr:rowOff>0</xdr:rowOff>
    </xdr:from>
    <xdr:ext cx="152400" cy="106680"/>
    <xdr:sp macro="" textlink="">
      <xdr:nvSpPr>
        <xdr:cNvPr id="83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6434667" y="460544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293</xdr:row>
      <xdr:rowOff>0</xdr:rowOff>
    </xdr:from>
    <xdr:ext cx="152400" cy="106680"/>
    <xdr:sp macro="" textlink="">
      <xdr:nvSpPr>
        <xdr:cNvPr id="84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6434667" y="460544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52400" cy="106680"/>
    <xdr:sp macro="" textlink="">
      <xdr:nvSpPr>
        <xdr:cNvPr id="85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7078133" y="1183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152400" cy="106680"/>
    <xdr:sp macro="" textlink="">
      <xdr:nvSpPr>
        <xdr:cNvPr id="86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9008533" y="125603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06680"/>
    <xdr:sp macro="" textlink="">
      <xdr:nvSpPr>
        <xdr:cNvPr id="87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9008533" y="1274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52400" cy="106680"/>
    <xdr:sp macro="" textlink="">
      <xdr:nvSpPr>
        <xdr:cNvPr id="88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7078133" y="6189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152400" cy="106680"/>
    <xdr:sp macro="" textlink="">
      <xdr:nvSpPr>
        <xdr:cNvPr id="89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9008533" y="72813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52400" cy="106680"/>
    <xdr:sp macro="" textlink="">
      <xdr:nvSpPr>
        <xdr:cNvPr id="90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7078133" y="6189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52400" cy="106680"/>
    <xdr:sp macro="" textlink="">
      <xdr:nvSpPr>
        <xdr:cNvPr id="91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7078133" y="6189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332</xdr:row>
      <xdr:rowOff>0</xdr:rowOff>
    </xdr:from>
    <xdr:ext cx="152400" cy="106680"/>
    <xdr:sp macro="" textlink="">
      <xdr:nvSpPr>
        <xdr:cNvPr id="92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7078133" y="516974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282</xdr:row>
      <xdr:rowOff>0</xdr:rowOff>
    </xdr:from>
    <xdr:ext cx="152400" cy="106680"/>
    <xdr:sp macro="" textlink="">
      <xdr:nvSpPr>
        <xdr:cNvPr id="93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7078133" y="44416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164</xdr:row>
      <xdr:rowOff>0</xdr:rowOff>
    </xdr:from>
    <xdr:ext cx="152400" cy="106680"/>
    <xdr:sp macro="" textlink="">
      <xdr:nvSpPr>
        <xdr:cNvPr id="94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7078133" y="254846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52400" cy="106680"/>
    <xdr:sp macro="" textlink="">
      <xdr:nvSpPr>
        <xdr:cNvPr id="95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9008533" y="460544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52400" cy="106680"/>
    <xdr:sp macro="" textlink="">
      <xdr:nvSpPr>
        <xdr:cNvPr id="96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9008533" y="460544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0</xdr:rowOff>
    </xdr:from>
    <xdr:ext cx="152400" cy="106680"/>
    <xdr:sp macro="" textlink="">
      <xdr:nvSpPr>
        <xdr:cNvPr id="97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9008533" y="460544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525</xdr:row>
      <xdr:rowOff>0</xdr:rowOff>
    </xdr:from>
    <xdr:ext cx="152400" cy="106680"/>
    <xdr:sp macro="" textlink="">
      <xdr:nvSpPr>
        <xdr:cNvPr id="98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19304000" y="38227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516</xdr:row>
      <xdr:rowOff>0</xdr:rowOff>
    </xdr:from>
    <xdr:ext cx="152400" cy="106680"/>
    <xdr:sp macro="" textlink="">
      <xdr:nvSpPr>
        <xdr:cNvPr id="99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19304000" y="21844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516</xdr:row>
      <xdr:rowOff>0</xdr:rowOff>
    </xdr:from>
    <xdr:ext cx="152400" cy="106680"/>
    <xdr:sp macro="" textlink="">
      <xdr:nvSpPr>
        <xdr:cNvPr id="100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19304000" y="21844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526</xdr:row>
      <xdr:rowOff>0</xdr:rowOff>
    </xdr:from>
    <xdr:ext cx="152400" cy="106680"/>
    <xdr:sp macro="" textlink="">
      <xdr:nvSpPr>
        <xdr:cNvPr id="101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19304000" y="40047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522</xdr:row>
      <xdr:rowOff>0</xdr:rowOff>
    </xdr:from>
    <xdr:ext cx="152400" cy="106680"/>
    <xdr:sp macro="" textlink="">
      <xdr:nvSpPr>
        <xdr:cNvPr id="102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19304000" y="3276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522</xdr:row>
      <xdr:rowOff>0</xdr:rowOff>
    </xdr:from>
    <xdr:ext cx="152400" cy="106680"/>
    <xdr:sp macro="" textlink="">
      <xdr:nvSpPr>
        <xdr:cNvPr id="103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19304000" y="3276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525</xdr:row>
      <xdr:rowOff>0</xdr:rowOff>
    </xdr:from>
    <xdr:ext cx="152400" cy="106680"/>
    <xdr:sp macro="" textlink="">
      <xdr:nvSpPr>
        <xdr:cNvPr id="104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19947467" y="38227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516</xdr:row>
      <xdr:rowOff>0</xdr:rowOff>
    </xdr:from>
    <xdr:ext cx="152400" cy="106680"/>
    <xdr:sp macro="" textlink="">
      <xdr:nvSpPr>
        <xdr:cNvPr id="105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19947467" y="21844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516</xdr:row>
      <xdr:rowOff>0</xdr:rowOff>
    </xdr:from>
    <xdr:ext cx="152400" cy="106680"/>
    <xdr:sp macro="" textlink="">
      <xdr:nvSpPr>
        <xdr:cNvPr id="106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19947467" y="21844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526</xdr:row>
      <xdr:rowOff>0</xdr:rowOff>
    </xdr:from>
    <xdr:ext cx="152400" cy="106680"/>
    <xdr:sp macro="" textlink="">
      <xdr:nvSpPr>
        <xdr:cNvPr id="107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21877867" y="40047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152400" cy="106680"/>
    <xdr:sp macro="" textlink="">
      <xdr:nvSpPr>
        <xdr:cNvPr id="108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21877867" y="3276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522</xdr:row>
      <xdr:rowOff>0</xdr:rowOff>
    </xdr:from>
    <xdr:ext cx="152400" cy="106680"/>
    <xdr:sp macro="" textlink="">
      <xdr:nvSpPr>
        <xdr:cNvPr id="109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21877867" y="3276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571</xdr:row>
      <xdr:rowOff>0</xdr:rowOff>
    </xdr:from>
    <xdr:ext cx="152400" cy="106680"/>
    <xdr:sp macro="" textlink="">
      <xdr:nvSpPr>
        <xdr:cNvPr id="110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19304000" y="10739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528</xdr:row>
      <xdr:rowOff>0</xdr:rowOff>
    </xdr:from>
    <xdr:ext cx="152400" cy="106680"/>
    <xdr:sp macro="" textlink="">
      <xdr:nvSpPr>
        <xdr:cNvPr id="111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19304000" y="43688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528</xdr:row>
      <xdr:rowOff>0</xdr:rowOff>
    </xdr:from>
    <xdr:ext cx="152400" cy="106680"/>
    <xdr:sp macro="" textlink="">
      <xdr:nvSpPr>
        <xdr:cNvPr id="112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19304000" y="43688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572</xdr:row>
      <xdr:rowOff>0</xdr:rowOff>
    </xdr:from>
    <xdr:ext cx="152400" cy="106680"/>
    <xdr:sp macro="" textlink="">
      <xdr:nvSpPr>
        <xdr:cNvPr id="113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19304000" y="109220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555</xdr:row>
      <xdr:rowOff>0</xdr:rowOff>
    </xdr:from>
    <xdr:ext cx="152400" cy="106680"/>
    <xdr:sp macro="" textlink="">
      <xdr:nvSpPr>
        <xdr:cNvPr id="114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19304000" y="83735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555</xdr:row>
      <xdr:rowOff>0</xdr:rowOff>
    </xdr:from>
    <xdr:ext cx="152400" cy="106680"/>
    <xdr:sp macro="" textlink="">
      <xdr:nvSpPr>
        <xdr:cNvPr id="115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19304000" y="83735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571</xdr:row>
      <xdr:rowOff>0</xdr:rowOff>
    </xdr:from>
    <xdr:ext cx="152400" cy="106680"/>
    <xdr:sp macro="" textlink="">
      <xdr:nvSpPr>
        <xdr:cNvPr id="116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19947467" y="10739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528</xdr:row>
      <xdr:rowOff>0</xdr:rowOff>
    </xdr:from>
    <xdr:ext cx="152400" cy="106680"/>
    <xdr:sp macro="" textlink="">
      <xdr:nvSpPr>
        <xdr:cNvPr id="117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19947467" y="43688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528</xdr:row>
      <xdr:rowOff>0</xdr:rowOff>
    </xdr:from>
    <xdr:ext cx="152400" cy="106680"/>
    <xdr:sp macro="" textlink="">
      <xdr:nvSpPr>
        <xdr:cNvPr id="118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19947467" y="43688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572</xdr:row>
      <xdr:rowOff>0</xdr:rowOff>
    </xdr:from>
    <xdr:ext cx="152400" cy="106680"/>
    <xdr:sp macro="" textlink="">
      <xdr:nvSpPr>
        <xdr:cNvPr id="119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21877867" y="109220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555</xdr:row>
      <xdr:rowOff>0</xdr:rowOff>
    </xdr:from>
    <xdr:ext cx="152400" cy="106680"/>
    <xdr:sp macro="" textlink="">
      <xdr:nvSpPr>
        <xdr:cNvPr id="120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21877867" y="83735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555</xdr:row>
      <xdr:rowOff>0</xdr:rowOff>
    </xdr:from>
    <xdr:ext cx="152400" cy="106680"/>
    <xdr:sp macro="" textlink="">
      <xdr:nvSpPr>
        <xdr:cNvPr id="121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21877867" y="83735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488</xdr:row>
      <xdr:rowOff>0</xdr:rowOff>
    </xdr:from>
    <xdr:ext cx="152400" cy="106680"/>
    <xdr:sp macro="" textlink="">
      <xdr:nvSpPr>
        <xdr:cNvPr id="122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499</xdr:row>
      <xdr:rowOff>0</xdr:rowOff>
    </xdr:from>
    <xdr:ext cx="152400" cy="106680"/>
    <xdr:sp macro="" textlink="">
      <xdr:nvSpPr>
        <xdr:cNvPr id="123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603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64</xdr:row>
      <xdr:rowOff>0</xdr:rowOff>
    </xdr:from>
    <xdr:ext cx="152400" cy="106680"/>
    <xdr:sp macro="" textlink="">
      <xdr:nvSpPr>
        <xdr:cNvPr id="124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74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292</xdr:row>
      <xdr:rowOff>0</xdr:rowOff>
    </xdr:from>
    <xdr:ext cx="152400" cy="106680"/>
    <xdr:sp macro="" textlink="">
      <xdr:nvSpPr>
        <xdr:cNvPr id="125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189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346</xdr:row>
      <xdr:rowOff>0</xdr:rowOff>
    </xdr:from>
    <xdr:ext cx="152400" cy="106680"/>
    <xdr:sp macro="" textlink="">
      <xdr:nvSpPr>
        <xdr:cNvPr id="126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813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292</xdr:row>
      <xdr:rowOff>0</xdr:rowOff>
    </xdr:from>
    <xdr:ext cx="152400" cy="106680"/>
    <xdr:sp macro="" textlink="">
      <xdr:nvSpPr>
        <xdr:cNvPr id="127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189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292</xdr:row>
      <xdr:rowOff>0</xdr:rowOff>
    </xdr:from>
    <xdr:ext cx="152400" cy="106680"/>
    <xdr:sp macro="" textlink="">
      <xdr:nvSpPr>
        <xdr:cNvPr id="128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189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197</xdr:row>
      <xdr:rowOff>0</xdr:rowOff>
    </xdr:from>
    <xdr:ext cx="152400" cy="106680"/>
    <xdr:sp macro="" textlink="">
      <xdr:nvSpPr>
        <xdr:cNvPr id="129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16974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521</xdr:row>
      <xdr:rowOff>0</xdr:rowOff>
    </xdr:from>
    <xdr:ext cx="152400" cy="106680"/>
    <xdr:sp macro="" textlink="">
      <xdr:nvSpPr>
        <xdr:cNvPr id="130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416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54</xdr:col>
      <xdr:colOff>0</xdr:colOff>
      <xdr:row>369</xdr:row>
      <xdr:rowOff>0</xdr:rowOff>
    </xdr:from>
    <xdr:ext cx="152400" cy="106680"/>
    <xdr:sp macro="" textlink="">
      <xdr:nvSpPr>
        <xdr:cNvPr id="131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4846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13</xdr:row>
      <xdr:rowOff>0</xdr:rowOff>
    </xdr:from>
    <xdr:ext cx="152400" cy="106680"/>
    <xdr:sp macro="" textlink="">
      <xdr:nvSpPr>
        <xdr:cNvPr id="132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60544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13</xdr:row>
      <xdr:rowOff>0</xdr:rowOff>
    </xdr:from>
    <xdr:ext cx="152400" cy="106680"/>
    <xdr:sp macro="" textlink="">
      <xdr:nvSpPr>
        <xdr:cNvPr id="133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60544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13</xdr:row>
      <xdr:rowOff>0</xdr:rowOff>
    </xdr:from>
    <xdr:ext cx="152400" cy="106680"/>
    <xdr:sp macro="" textlink="">
      <xdr:nvSpPr>
        <xdr:cNvPr id="134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60544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488</xdr:row>
      <xdr:rowOff>0</xdr:rowOff>
    </xdr:from>
    <xdr:ext cx="152400" cy="106680"/>
    <xdr:sp macro="" textlink="">
      <xdr:nvSpPr>
        <xdr:cNvPr id="135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643467" y="1183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499</xdr:row>
      <xdr:rowOff>0</xdr:rowOff>
    </xdr:from>
    <xdr:ext cx="152400" cy="106680"/>
    <xdr:sp macro="" textlink="">
      <xdr:nvSpPr>
        <xdr:cNvPr id="136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2573867" y="125603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64</xdr:row>
      <xdr:rowOff>0</xdr:rowOff>
    </xdr:from>
    <xdr:ext cx="152400" cy="106680"/>
    <xdr:sp macro="" textlink="">
      <xdr:nvSpPr>
        <xdr:cNvPr id="137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2573867" y="1274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292</xdr:row>
      <xdr:rowOff>0</xdr:rowOff>
    </xdr:from>
    <xdr:ext cx="152400" cy="106680"/>
    <xdr:sp macro="" textlink="">
      <xdr:nvSpPr>
        <xdr:cNvPr id="138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643467" y="6189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346</xdr:row>
      <xdr:rowOff>0</xdr:rowOff>
    </xdr:from>
    <xdr:ext cx="152400" cy="106680"/>
    <xdr:sp macro="" textlink="">
      <xdr:nvSpPr>
        <xdr:cNvPr id="139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2573867" y="72813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292</xdr:row>
      <xdr:rowOff>0</xdr:rowOff>
    </xdr:from>
    <xdr:ext cx="152400" cy="106680"/>
    <xdr:sp macro="" textlink="">
      <xdr:nvSpPr>
        <xdr:cNvPr id="140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643467" y="6189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292</xdr:row>
      <xdr:rowOff>0</xdr:rowOff>
    </xdr:from>
    <xdr:ext cx="152400" cy="106680"/>
    <xdr:sp macro="" textlink="">
      <xdr:nvSpPr>
        <xdr:cNvPr id="141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643467" y="6189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197</xdr:row>
      <xdr:rowOff>0</xdr:rowOff>
    </xdr:from>
    <xdr:ext cx="152400" cy="106680"/>
    <xdr:sp macro="" textlink="">
      <xdr:nvSpPr>
        <xdr:cNvPr id="142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643467" y="516974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521</xdr:row>
      <xdr:rowOff>0</xdr:rowOff>
    </xdr:from>
    <xdr:ext cx="152400" cy="106680"/>
    <xdr:sp macro="" textlink="">
      <xdr:nvSpPr>
        <xdr:cNvPr id="143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643467" y="44416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369</xdr:row>
      <xdr:rowOff>0</xdr:rowOff>
    </xdr:from>
    <xdr:ext cx="152400" cy="106680"/>
    <xdr:sp macro="" textlink="">
      <xdr:nvSpPr>
        <xdr:cNvPr id="144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643467" y="254846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13</xdr:row>
      <xdr:rowOff>0</xdr:rowOff>
    </xdr:from>
    <xdr:ext cx="152400" cy="106680"/>
    <xdr:sp macro="" textlink="">
      <xdr:nvSpPr>
        <xdr:cNvPr id="145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2573867" y="460544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13</xdr:row>
      <xdr:rowOff>0</xdr:rowOff>
    </xdr:from>
    <xdr:ext cx="152400" cy="106680"/>
    <xdr:sp macro="" textlink="">
      <xdr:nvSpPr>
        <xdr:cNvPr id="146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2573867" y="460544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13</xdr:row>
      <xdr:rowOff>0</xdr:rowOff>
    </xdr:from>
    <xdr:ext cx="152400" cy="106680"/>
    <xdr:sp macro="" textlink="">
      <xdr:nvSpPr>
        <xdr:cNvPr id="147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2573867" y="460544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277</xdr:row>
      <xdr:rowOff>0</xdr:rowOff>
    </xdr:from>
    <xdr:ext cx="152400" cy="106680"/>
    <xdr:sp macro="" textlink="">
      <xdr:nvSpPr>
        <xdr:cNvPr id="148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4611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174</xdr:row>
      <xdr:rowOff>0</xdr:rowOff>
    </xdr:from>
    <xdr:ext cx="152400" cy="106680"/>
    <xdr:sp macro="" textlink="">
      <xdr:nvSpPr>
        <xdr:cNvPr id="149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08228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174</xdr:row>
      <xdr:rowOff>0</xdr:rowOff>
    </xdr:from>
    <xdr:ext cx="152400" cy="106680"/>
    <xdr:sp macro="" textlink="">
      <xdr:nvSpPr>
        <xdr:cNvPr id="150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08228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278</xdr:row>
      <xdr:rowOff>0</xdr:rowOff>
    </xdr:from>
    <xdr:ext cx="152400" cy="106680"/>
    <xdr:sp macro="" textlink="">
      <xdr:nvSpPr>
        <xdr:cNvPr id="151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643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267</xdr:row>
      <xdr:rowOff>0</xdr:rowOff>
    </xdr:from>
    <xdr:ext cx="152400" cy="106680"/>
    <xdr:sp macro="" textlink="">
      <xdr:nvSpPr>
        <xdr:cNvPr id="152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19150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267</xdr:row>
      <xdr:rowOff>0</xdr:rowOff>
    </xdr:from>
    <xdr:ext cx="152400" cy="106680"/>
    <xdr:sp macro="" textlink="">
      <xdr:nvSpPr>
        <xdr:cNvPr id="153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19150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277</xdr:row>
      <xdr:rowOff>0</xdr:rowOff>
    </xdr:from>
    <xdr:ext cx="152400" cy="106680"/>
    <xdr:sp macro="" textlink="">
      <xdr:nvSpPr>
        <xdr:cNvPr id="154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643467" y="824611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174</xdr:row>
      <xdr:rowOff>0</xdr:rowOff>
    </xdr:from>
    <xdr:ext cx="152400" cy="106680"/>
    <xdr:sp macro="" textlink="">
      <xdr:nvSpPr>
        <xdr:cNvPr id="155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643467" y="808228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174</xdr:row>
      <xdr:rowOff>0</xdr:rowOff>
    </xdr:from>
    <xdr:ext cx="152400" cy="106680"/>
    <xdr:sp macro="" textlink="">
      <xdr:nvSpPr>
        <xdr:cNvPr id="156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643467" y="808228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278</xdr:row>
      <xdr:rowOff>0</xdr:rowOff>
    </xdr:from>
    <xdr:ext cx="152400" cy="106680"/>
    <xdr:sp macro="" textlink="">
      <xdr:nvSpPr>
        <xdr:cNvPr id="157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2573867" y="82643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267</xdr:row>
      <xdr:rowOff>0</xdr:rowOff>
    </xdr:from>
    <xdr:ext cx="152400" cy="106680"/>
    <xdr:sp macro="" textlink="">
      <xdr:nvSpPr>
        <xdr:cNvPr id="158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2573867" y="819150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267</xdr:row>
      <xdr:rowOff>0</xdr:rowOff>
    </xdr:from>
    <xdr:ext cx="152400" cy="106680"/>
    <xdr:sp macro="" textlink="">
      <xdr:nvSpPr>
        <xdr:cNvPr id="159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2573867" y="819150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611</xdr:row>
      <xdr:rowOff>0</xdr:rowOff>
    </xdr:from>
    <xdr:ext cx="152400" cy="106680"/>
    <xdr:sp macro="" textlink="">
      <xdr:nvSpPr>
        <xdr:cNvPr id="160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9378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308</xdr:row>
      <xdr:rowOff>0</xdr:rowOff>
    </xdr:from>
    <xdr:ext cx="152400" cy="106680"/>
    <xdr:sp macro="" textlink="">
      <xdr:nvSpPr>
        <xdr:cNvPr id="161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0072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308</xdr:row>
      <xdr:rowOff>0</xdr:rowOff>
    </xdr:from>
    <xdr:ext cx="152400" cy="106680"/>
    <xdr:sp macro="" textlink="">
      <xdr:nvSpPr>
        <xdr:cNvPr id="162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0072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612</xdr:row>
      <xdr:rowOff>0</xdr:rowOff>
    </xdr:from>
    <xdr:ext cx="152400" cy="106680"/>
    <xdr:sp macro="" textlink="">
      <xdr:nvSpPr>
        <xdr:cNvPr id="163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95604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535</xdr:row>
      <xdr:rowOff>0</xdr:rowOff>
    </xdr:from>
    <xdr:ext cx="152400" cy="106680"/>
    <xdr:sp macro="" textlink="">
      <xdr:nvSpPr>
        <xdr:cNvPr id="164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70119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535</xdr:row>
      <xdr:rowOff>0</xdr:rowOff>
    </xdr:from>
    <xdr:ext cx="152400" cy="106680"/>
    <xdr:sp macro="" textlink="">
      <xdr:nvSpPr>
        <xdr:cNvPr id="165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70119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611</xdr:row>
      <xdr:rowOff>0</xdr:rowOff>
    </xdr:from>
    <xdr:ext cx="152400" cy="106680"/>
    <xdr:sp macro="" textlink="">
      <xdr:nvSpPr>
        <xdr:cNvPr id="166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643467" y="89378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308</xdr:row>
      <xdr:rowOff>0</xdr:rowOff>
    </xdr:from>
    <xdr:ext cx="152400" cy="106680"/>
    <xdr:sp macro="" textlink="">
      <xdr:nvSpPr>
        <xdr:cNvPr id="167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643467" y="830072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308</xdr:row>
      <xdr:rowOff>0</xdr:rowOff>
    </xdr:from>
    <xdr:ext cx="152400" cy="106680"/>
    <xdr:sp macro="" textlink="">
      <xdr:nvSpPr>
        <xdr:cNvPr id="168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643467" y="830072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612</xdr:row>
      <xdr:rowOff>0</xdr:rowOff>
    </xdr:from>
    <xdr:ext cx="152400" cy="106680"/>
    <xdr:sp macro="" textlink="">
      <xdr:nvSpPr>
        <xdr:cNvPr id="169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2573867" y="895604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535</xdr:row>
      <xdr:rowOff>0</xdr:rowOff>
    </xdr:from>
    <xdr:ext cx="152400" cy="106680"/>
    <xdr:sp macro="" textlink="">
      <xdr:nvSpPr>
        <xdr:cNvPr id="170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2573867" y="870119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535</xdr:row>
      <xdr:rowOff>0</xdr:rowOff>
    </xdr:from>
    <xdr:ext cx="152400" cy="106680"/>
    <xdr:sp macro="" textlink="">
      <xdr:nvSpPr>
        <xdr:cNvPr id="171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2573867" y="870119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76</xdr:row>
      <xdr:rowOff>0</xdr:rowOff>
    </xdr:from>
    <xdr:ext cx="152400" cy="106680"/>
    <xdr:sp macro="" textlink="">
      <xdr:nvSpPr>
        <xdr:cNvPr id="66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067B67-D1E7-447C-86C1-B26497712915}"/>
            </a:ext>
          </a:extLst>
        </xdr:cNvPr>
        <xdr:cNvSpPr>
          <a:spLocks noChangeAspect="1" noChangeArrowheads="1"/>
        </xdr:cNvSpPr>
      </xdr:nvSpPr>
      <xdr:spPr bwMode="auto">
        <a:xfrm>
          <a:off x="0" y="137541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83</xdr:row>
      <xdr:rowOff>0</xdr:rowOff>
    </xdr:from>
    <xdr:ext cx="152400" cy="106680"/>
    <xdr:sp macro="" textlink="">
      <xdr:nvSpPr>
        <xdr:cNvPr id="67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85610A-A111-42CA-8AE0-627018DF2747}"/>
            </a:ext>
          </a:extLst>
        </xdr:cNvPr>
        <xdr:cNvSpPr>
          <a:spLocks noChangeAspect="1" noChangeArrowheads="1"/>
        </xdr:cNvSpPr>
      </xdr:nvSpPr>
      <xdr:spPr bwMode="auto">
        <a:xfrm>
          <a:off x="0" y="150209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0</xdr:rowOff>
    </xdr:from>
    <xdr:ext cx="152400" cy="106680"/>
    <xdr:sp macro="" textlink="">
      <xdr:nvSpPr>
        <xdr:cNvPr id="68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08DA2E-9373-458D-8DCF-39FB835D27DB}"/>
            </a:ext>
          </a:extLst>
        </xdr:cNvPr>
        <xdr:cNvSpPr>
          <a:spLocks noChangeAspect="1" noChangeArrowheads="1"/>
        </xdr:cNvSpPr>
      </xdr:nvSpPr>
      <xdr:spPr bwMode="auto">
        <a:xfrm>
          <a:off x="0" y="16287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41</xdr:row>
      <xdr:rowOff>0</xdr:rowOff>
    </xdr:from>
    <xdr:ext cx="152400" cy="106680"/>
    <xdr:sp macro="" textlink="">
      <xdr:nvSpPr>
        <xdr:cNvPr id="69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B15472-859F-4AF7-99DE-D00632AB7D38}"/>
            </a:ext>
          </a:extLst>
        </xdr:cNvPr>
        <xdr:cNvSpPr>
          <a:spLocks noChangeAspect="1" noChangeArrowheads="1"/>
        </xdr:cNvSpPr>
      </xdr:nvSpPr>
      <xdr:spPr bwMode="auto">
        <a:xfrm>
          <a:off x="0" y="74199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47</xdr:row>
      <xdr:rowOff>0</xdr:rowOff>
    </xdr:from>
    <xdr:ext cx="152400" cy="106680"/>
    <xdr:sp macro="" textlink="">
      <xdr:nvSpPr>
        <xdr:cNvPr id="70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06C9DF-F358-467A-8D02-0DE24E9F471B}"/>
            </a:ext>
          </a:extLst>
        </xdr:cNvPr>
        <xdr:cNvSpPr>
          <a:spLocks noChangeAspect="1" noChangeArrowheads="1"/>
        </xdr:cNvSpPr>
      </xdr:nvSpPr>
      <xdr:spPr bwMode="auto">
        <a:xfrm>
          <a:off x="0" y="85058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41</xdr:row>
      <xdr:rowOff>0</xdr:rowOff>
    </xdr:from>
    <xdr:ext cx="152400" cy="106680"/>
    <xdr:sp macro="" textlink="">
      <xdr:nvSpPr>
        <xdr:cNvPr id="71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E91C3E-85A2-494E-82E2-B6146A97334A}"/>
            </a:ext>
          </a:extLst>
        </xdr:cNvPr>
        <xdr:cNvSpPr>
          <a:spLocks noChangeAspect="1" noChangeArrowheads="1"/>
        </xdr:cNvSpPr>
      </xdr:nvSpPr>
      <xdr:spPr bwMode="auto">
        <a:xfrm>
          <a:off x="0" y="74199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41</xdr:row>
      <xdr:rowOff>0</xdr:rowOff>
    </xdr:from>
    <xdr:ext cx="152400" cy="106680"/>
    <xdr:sp macro="" textlink="">
      <xdr:nvSpPr>
        <xdr:cNvPr id="172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66049D-8FBC-47D9-8248-A2C321374967}"/>
            </a:ext>
          </a:extLst>
        </xdr:cNvPr>
        <xdr:cNvSpPr>
          <a:spLocks noChangeAspect="1" noChangeArrowheads="1"/>
        </xdr:cNvSpPr>
      </xdr:nvSpPr>
      <xdr:spPr bwMode="auto">
        <a:xfrm>
          <a:off x="0" y="74199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332</xdr:row>
      <xdr:rowOff>0</xdr:rowOff>
    </xdr:from>
    <xdr:ext cx="152400" cy="106680"/>
    <xdr:sp macro="" textlink="">
      <xdr:nvSpPr>
        <xdr:cNvPr id="173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AB8AEA-F561-4F55-8F04-C73BAAD59DBD}"/>
            </a:ext>
          </a:extLst>
        </xdr:cNvPr>
        <xdr:cNvSpPr>
          <a:spLocks noChangeAspect="1" noChangeArrowheads="1"/>
        </xdr:cNvSpPr>
      </xdr:nvSpPr>
      <xdr:spPr bwMode="auto">
        <a:xfrm>
          <a:off x="0" y="600837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282</xdr:row>
      <xdr:rowOff>0</xdr:rowOff>
    </xdr:from>
    <xdr:ext cx="152400" cy="106680"/>
    <xdr:sp macro="" textlink="">
      <xdr:nvSpPr>
        <xdr:cNvPr id="174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A60F02-5C11-44E0-A985-CBA31B09DE2E}"/>
            </a:ext>
          </a:extLst>
        </xdr:cNvPr>
        <xdr:cNvSpPr>
          <a:spLocks noChangeAspect="1" noChangeArrowheads="1"/>
        </xdr:cNvSpPr>
      </xdr:nvSpPr>
      <xdr:spPr bwMode="auto">
        <a:xfrm>
          <a:off x="0" y="510349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164</xdr:row>
      <xdr:rowOff>0</xdr:rowOff>
    </xdr:from>
    <xdr:ext cx="152400" cy="106680"/>
    <xdr:sp macro="" textlink="">
      <xdr:nvSpPr>
        <xdr:cNvPr id="175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3B4ABD-06CB-47BA-9CCE-6267D3514A67}"/>
            </a:ext>
          </a:extLst>
        </xdr:cNvPr>
        <xdr:cNvSpPr>
          <a:spLocks noChangeAspect="1" noChangeArrowheads="1"/>
        </xdr:cNvSpPr>
      </xdr:nvSpPr>
      <xdr:spPr bwMode="auto">
        <a:xfrm>
          <a:off x="0" y="296799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293</xdr:row>
      <xdr:rowOff>0</xdr:rowOff>
    </xdr:from>
    <xdr:ext cx="152400" cy="106680"/>
    <xdr:sp macro="" textlink="">
      <xdr:nvSpPr>
        <xdr:cNvPr id="176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1C08A3-B4C7-46CD-AC41-0FC0B8C431A3}"/>
            </a:ext>
          </a:extLst>
        </xdr:cNvPr>
        <xdr:cNvSpPr>
          <a:spLocks noChangeAspect="1" noChangeArrowheads="1"/>
        </xdr:cNvSpPr>
      </xdr:nvSpPr>
      <xdr:spPr bwMode="auto">
        <a:xfrm>
          <a:off x="0" y="530256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293</xdr:row>
      <xdr:rowOff>0</xdr:rowOff>
    </xdr:from>
    <xdr:ext cx="152400" cy="106680"/>
    <xdr:sp macro="" textlink="">
      <xdr:nvSpPr>
        <xdr:cNvPr id="177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878A3C-C32E-42A4-AFE9-99744F7696D9}"/>
            </a:ext>
          </a:extLst>
        </xdr:cNvPr>
        <xdr:cNvSpPr>
          <a:spLocks noChangeAspect="1" noChangeArrowheads="1"/>
        </xdr:cNvSpPr>
      </xdr:nvSpPr>
      <xdr:spPr bwMode="auto">
        <a:xfrm>
          <a:off x="0" y="530256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293</xdr:row>
      <xdr:rowOff>0</xdr:rowOff>
    </xdr:from>
    <xdr:ext cx="152400" cy="106680"/>
    <xdr:sp macro="" textlink="">
      <xdr:nvSpPr>
        <xdr:cNvPr id="178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D2E8FD-57C5-4707-B0BB-5A6363F82AEF}"/>
            </a:ext>
          </a:extLst>
        </xdr:cNvPr>
        <xdr:cNvSpPr>
          <a:spLocks noChangeAspect="1" noChangeArrowheads="1"/>
        </xdr:cNvSpPr>
      </xdr:nvSpPr>
      <xdr:spPr bwMode="auto">
        <a:xfrm>
          <a:off x="0" y="530256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76</xdr:row>
      <xdr:rowOff>0</xdr:rowOff>
    </xdr:from>
    <xdr:ext cx="152400" cy="106680"/>
    <xdr:sp macro="" textlink="">
      <xdr:nvSpPr>
        <xdr:cNvPr id="179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3FF46A-C6B4-4502-923A-EAE8CFD0F92F}"/>
            </a:ext>
          </a:extLst>
        </xdr:cNvPr>
        <xdr:cNvSpPr>
          <a:spLocks noChangeAspect="1" noChangeArrowheads="1"/>
        </xdr:cNvSpPr>
      </xdr:nvSpPr>
      <xdr:spPr bwMode="auto">
        <a:xfrm>
          <a:off x="647700" y="137541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83</xdr:row>
      <xdr:rowOff>0</xdr:rowOff>
    </xdr:from>
    <xdr:ext cx="152400" cy="106680"/>
    <xdr:sp macro="" textlink="">
      <xdr:nvSpPr>
        <xdr:cNvPr id="180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69E387-B1F0-42EF-9DA1-875BD1F978DD}"/>
            </a:ext>
          </a:extLst>
        </xdr:cNvPr>
        <xdr:cNvSpPr>
          <a:spLocks noChangeAspect="1" noChangeArrowheads="1"/>
        </xdr:cNvSpPr>
      </xdr:nvSpPr>
      <xdr:spPr bwMode="auto">
        <a:xfrm>
          <a:off x="2590800" y="150209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152400" cy="106680"/>
    <xdr:sp macro="" textlink="">
      <xdr:nvSpPr>
        <xdr:cNvPr id="181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1090D8-3B1B-4052-8A7D-3B01E110A159}"/>
            </a:ext>
          </a:extLst>
        </xdr:cNvPr>
        <xdr:cNvSpPr>
          <a:spLocks noChangeAspect="1" noChangeArrowheads="1"/>
        </xdr:cNvSpPr>
      </xdr:nvSpPr>
      <xdr:spPr bwMode="auto">
        <a:xfrm>
          <a:off x="2590800" y="16287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52400" cy="106680"/>
    <xdr:sp macro="" textlink="">
      <xdr:nvSpPr>
        <xdr:cNvPr id="182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BC7A82-EE4B-417A-98E8-59612DA1BFA4}"/>
            </a:ext>
          </a:extLst>
        </xdr:cNvPr>
        <xdr:cNvSpPr>
          <a:spLocks noChangeAspect="1" noChangeArrowheads="1"/>
        </xdr:cNvSpPr>
      </xdr:nvSpPr>
      <xdr:spPr bwMode="auto">
        <a:xfrm>
          <a:off x="647700" y="74199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47</xdr:row>
      <xdr:rowOff>0</xdr:rowOff>
    </xdr:from>
    <xdr:ext cx="152400" cy="106680"/>
    <xdr:sp macro="" textlink="">
      <xdr:nvSpPr>
        <xdr:cNvPr id="183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16E6E4-C77C-4CED-A2DD-456DF7CC7D99}"/>
            </a:ext>
          </a:extLst>
        </xdr:cNvPr>
        <xdr:cNvSpPr>
          <a:spLocks noChangeAspect="1" noChangeArrowheads="1"/>
        </xdr:cNvSpPr>
      </xdr:nvSpPr>
      <xdr:spPr bwMode="auto">
        <a:xfrm>
          <a:off x="2590800" y="85058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52400" cy="106680"/>
    <xdr:sp macro="" textlink="">
      <xdr:nvSpPr>
        <xdr:cNvPr id="184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8F26F1-9564-439B-A724-FF7115F0251D}"/>
            </a:ext>
          </a:extLst>
        </xdr:cNvPr>
        <xdr:cNvSpPr>
          <a:spLocks noChangeAspect="1" noChangeArrowheads="1"/>
        </xdr:cNvSpPr>
      </xdr:nvSpPr>
      <xdr:spPr bwMode="auto">
        <a:xfrm>
          <a:off x="647700" y="74199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52400" cy="106680"/>
    <xdr:sp macro="" textlink="">
      <xdr:nvSpPr>
        <xdr:cNvPr id="185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EAD083-0123-4A63-8A32-4EFE60AEF7D8}"/>
            </a:ext>
          </a:extLst>
        </xdr:cNvPr>
        <xdr:cNvSpPr>
          <a:spLocks noChangeAspect="1" noChangeArrowheads="1"/>
        </xdr:cNvSpPr>
      </xdr:nvSpPr>
      <xdr:spPr bwMode="auto">
        <a:xfrm>
          <a:off x="647700" y="74199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332</xdr:row>
      <xdr:rowOff>0</xdr:rowOff>
    </xdr:from>
    <xdr:ext cx="152400" cy="106680"/>
    <xdr:sp macro="" textlink="">
      <xdr:nvSpPr>
        <xdr:cNvPr id="186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D87045-C35D-481A-AEC4-949C18315938}"/>
            </a:ext>
          </a:extLst>
        </xdr:cNvPr>
        <xdr:cNvSpPr>
          <a:spLocks noChangeAspect="1" noChangeArrowheads="1"/>
        </xdr:cNvSpPr>
      </xdr:nvSpPr>
      <xdr:spPr bwMode="auto">
        <a:xfrm>
          <a:off x="647700" y="600837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282</xdr:row>
      <xdr:rowOff>0</xdr:rowOff>
    </xdr:from>
    <xdr:ext cx="152400" cy="106680"/>
    <xdr:sp macro="" textlink="">
      <xdr:nvSpPr>
        <xdr:cNvPr id="187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5943E7-EE36-4B5F-962A-C43CFEB996A2}"/>
            </a:ext>
          </a:extLst>
        </xdr:cNvPr>
        <xdr:cNvSpPr>
          <a:spLocks noChangeAspect="1" noChangeArrowheads="1"/>
        </xdr:cNvSpPr>
      </xdr:nvSpPr>
      <xdr:spPr bwMode="auto">
        <a:xfrm>
          <a:off x="647700" y="510349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164</xdr:row>
      <xdr:rowOff>0</xdr:rowOff>
    </xdr:from>
    <xdr:ext cx="152400" cy="106680"/>
    <xdr:sp macro="" textlink="">
      <xdr:nvSpPr>
        <xdr:cNvPr id="188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127BF0-70C6-4DFC-B3F4-A90738F952E4}"/>
            </a:ext>
          </a:extLst>
        </xdr:cNvPr>
        <xdr:cNvSpPr>
          <a:spLocks noChangeAspect="1" noChangeArrowheads="1"/>
        </xdr:cNvSpPr>
      </xdr:nvSpPr>
      <xdr:spPr bwMode="auto">
        <a:xfrm>
          <a:off x="647700" y="296799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293</xdr:row>
      <xdr:rowOff>0</xdr:rowOff>
    </xdr:from>
    <xdr:ext cx="152400" cy="106680"/>
    <xdr:sp macro="" textlink="">
      <xdr:nvSpPr>
        <xdr:cNvPr id="189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9222D2-17E4-4E6E-A591-98615EBE01E6}"/>
            </a:ext>
          </a:extLst>
        </xdr:cNvPr>
        <xdr:cNvSpPr>
          <a:spLocks noChangeAspect="1" noChangeArrowheads="1"/>
        </xdr:cNvSpPr>
      </xdr:nvSpPr>
      <xdr:spPr bwMode="auto">
        <a:xfrm>
          <a:off x="2590800" y="530256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293</xdr:row>
      <xdr:rowOff>0</xdr:rowOff>
    </xdr:from>
    <xdr:ext cx="152400" cy="106680"/>
    <xdr:sp macro="" textlink="">
      <xdr:nvSpPr>
        <xdr:cNvPr id="190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496037-72BF-403F-A2B6-C6DF1DCDF6DC}"/>
            </a:ext>
          </a:extLst>
        </xdr:cNvPr>
        <xdr:cNvSpPr>
          <a:spLocks noChangeAspect="1" noChangeArrowheads="1"/>
        </xdr:cNvSpPr>
      </xdr:nvSpPr>
      <xdr:spPr bwMode="auto">
        <a:xfrm>
          <a:off x="2590800" y="530256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293</xdr:row>
      <xdr:rowOff>0</xdr:rowOff>
    </xdr:from>
    <xdr:ext cx="152400" cy="106680"/>
    <xdr:sp macro="" textlink="">
      <xdr:nvSpPr>
        <xdr:cNvPr id="191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ACCD0B-90B1-4089-B238-4E2292FE663D}"/>
            </a:ext>
          </a:extLst>
        </xdr:cNvPr>
        <xdr:cNvSpPr>
          <a:spLocks noChangeAspect="1" noChangeArrowheads="1"/>
        </xdr:cNvSpPr>
      </xdr:nvSpPr>
      <xdr:spPr bwMode="auto">
        <a:xfrm>
          <a:off x="2590800" y="530256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30</xdr:col>
      <xdr:colOff>0</xdr:colOff>
      <xdr:row>21</xdr:row>
      <xdr:rowOff>0</xdr:rowOff>
    </xdr:from>
    <xdr:ext cx="152400" cy="106680"/>
    <xdr:sp macro="" textlink="">
      <xdr:nvSpPr>
        <xdr:cNvPr id="192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2F154A-2641-40D9-A681-FE8C829482F4}"/>
            </a:ext>
          </a:extLst>
        </xdr:cNvPr>
        <xdr:cNvSpPr>
          <a:spLocks noChangeAspect="1" noChangeArrowheads="1"/>
        </xdr:cNvSpPr>
      </xdr:nvSpPr>
      <xdr:spPr bwMode="auto">
        <a:xfrm>
          <a:off x="0" y="950118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30</xdr:col>
      <xdr:colOff>0</xdr:colOff>
      <xdr:row>12</xdr:row>
      <xdr:rowOff>0</xdr:rowOff>
    </xdr:from>
    <xdr:ext cx="152400" cy="106680"/>
    <xdr:sp macro="" textlink="">
      <xdr:nvSpPr>
        <xdr:cNvPr id="193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27F76F-10D3-45B3-BC20-3D9520080927}"/>
            </a:ext>
          </a:extLst>
        </xdr:cNvPr>
        <xdr:cNvSpPr>
          <a:spLocks noChangeAspect="1" noChangeArrowheads="1"/>
        </xdr:cNvSpPr>
      </xdr:nvSpPr>
      <xdr:spPr bwMode="auto">
        <a:xfrm>
          <a:off x="0" y="933831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30</xdr:col>
      <xdr:colOff>0</xdr:colOff>
      <xdr:row>12</xdr:row>
      <xdr:rowOff>0</xdr:rowOff>
    </xdr:from>
    <xdr:ext cx="152400" cy="106680"/>
    <xdr:sp macro="" textlink="">
      <xdr:nvSpPr>
        <xdr:cNvPr id="194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94EB7C-69A8-4920-9037-ADFD0E0497E9}"/>
            </a:ext>
          </a:extLst>
        </xdr:cNvPr>
        <xdr:cNvSpPr>
          <a:spLocks noChangeAspect="1" noChangeArrowheads="1"/>
        </xdr:cNvSpPr>
      </xdr:nvSpPr>
      <xdr:spPr bwMode="auto">
        <a:xfrm>
          <a:off x="0" y="933831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30</xdr:col>
      <xdr:colOff>0</xdr:colOff>
      <xdr:row>22</xdr:row>
      <xdr:rowOff>0</xdr:rowOff>
    </xdr:from>
    <xdr:ext cx="152400" cy="106680"/>
    <xdr:sp macro="" textlink="">
      <xdr:nvSpPr>
        <xdr:cNvPr id="195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B563E3-4960-4CF0-91B3-886AD731CE45}"/>
            </a:ext>
          </a:extLst>
        </xdr:cNvPr>
        <xdr:cNvSpPr>
          <a:spLocks noChangeAspect="1" noChangeArrowheads="1"/>
        </xdr:cNvSpPr>
      </xdr:nvSpPr>
      <xdr:spPr bwMode="auto">
        <a:xfrm>
          <a:off x="0" y="951928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30</xdr:col>
      <xdr:colOff>0</xdr:colOff>
      <xdr:row>18</xdr:row>
      <xdr:rowOff>0</xdr:rowOff>
    </xdr:from>
    <xdr:ext cx="152400" cy="106680"/>
    <xdr:sp macro="" textlink="">
      <xdr:nvSpPr>
        <xdr:cNvPr id="196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13E89F-B084-49DE-B745-FF6D539B3435}"/>
            </a:ext>
          </a:extLst>
        </xdr:cNvPr>
        <xdr:cNvSpPr>
          <a:spLocks noChangeAspect="1" noChangeArrowheads="1"/>
        </xdr:cNvSpPr>
      </xdr:nvSpPr>
      <xdr:spPr bwMode="auto">
        <a:xfrm>
          <a:off x="0" y="944689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30</xdr:col>
      <xdr:colOff>0</xdr:colOff>
      <xdr:row>18</xdr:row>
      <xdr:rowOff>0</xdr:rowOff>
    </xdr:from>
    <xdr:ext cx="152400" cy="106680"/>
    <xdr:sp macro="" textlink="">
      <xdr:nvSpPr>
        <xdr:cNvPr id="197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9D4A4A-D8C8-43BA-BAE9-84E8E14275A8}"/>
            </a:ext>
          </a:extLst>
        </xdr:cNvPr>
        <xdr:cNvSpPr>
          <a:spLocks noChangeAspect="1" noChangeArrowheads="1"/>
        </xdr:cNvSpPr>
      </xdr:nvSpPr>
      <xdr:spPr bwMode="auto">
        <a:xfrm>
          <a:off x="0" y="944689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21</xdr:row>
      <xdr:rowOff>0</xdr:rowOff>
    </xdr:from>
    <xdr:ext cx="152400" cy="106680"/>
    <xdr:sp macro="" textlink="">
      <xdr:nvSpPr>
        <xdr:cNvPr id="198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91911F-1DD9-4625-8ACD-CA41D316EAE3}"/>
            </a:ext>
          </a:extLst>
        </xdr:cNvPr>
        <xdr:cNvSpPr>
          <a:spLocks noChangeAspect="1" noChangeArrowheads="1"/>
        </xdr:cNvSpPr>
      </xdr:nvSpPr>
      <xdr:spPr bwMode="auto">
        <a:xfrm>
          <a:off x="647700" y="950118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12</xdr:row>
      <xdr:rowOff>0</xdr:rowOff>
    </xdr:from>
    <xdr:ext cx="152400" cy="106680"/>
    <xdr:sp macro="" textlink="">
      <xdr:nvSpPr>
        <xdr:cNvPr id="199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F9F209-3AF5-41C4-9F57-EACE78BD59CB}"/>
            </a:ext>
          </a:extLst>
        </xdr:cNvPr>
        <xdr:cNvSpPr>
          <a:spLocks noChangeAspect="1" noChangeArrowheads="1"/>
        </xdr:cNvSpPr>
      </xdr:nvSpPr>
      <xdr:spPr bwMode="auto">
        <a:xfrm>
          <a:off x="647700" y="933831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12</xdr:row>
      <xdr:rowOff>0</xdr:rowOff>
    </xdr:from>
    <xdr:ext cx="152400" cy="106680"/>
    <xdr:sp macro="" textlink="">
      <xdr:nvSpPr>
        <xdr:cNvPr id="200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C35C0B-0C6F-4F0A-89C0-6D9B789EB4EF}"/>
            </a:ext>
          </a:extLst>
        </xdr:cNvPr>
        <xdr:cNvSpPr>
          <a:spLocks noChangeAspect="1" noChangeArrowheads="1"/>
        </xdr:cNvSpPr>
      </xdr:nvSpPr>
      <xdr:spPr bwMode="auto">
        <a:xfrm>
          <a:off x="647700" y="933831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22</xdr:row>
      <xdr:rowOff>0</xdr:rowOff>
    </xdr:from>
    <xdr:ext cx="152400" cy="106680"/>
    <xdr:sp macro="" textlink="">
      <xdr:nvSpPr>
        <xdr:cNvPr id="201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19075E2-60C7-42BC-90E8-88D364C4012F}"/>
            </a:ext>
          </a:extLst>
        </xdr:cNvPr>
        <xdr:cNvSpPr>
          <a:spLocks noChangeAspect="1" noChangeArrowheads="1"/>
        </xdr:cNvSpPr>
      </xdr:nvSpPr>
      <xdr:spPr bwMode="auto">
        <a:xfrm>
          <a:off x="2590800" y="951928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18</xdr:row>
      <xdr:rowOff>0</xdr:rowOff>
    </xdr:from>
    <xdr:ext cx="152400" cy="106680"/>
    <xdr:sp macro="" textlink="">
      <xdr:nvSpPr>
        <xdr:cNvPr id="202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D8F220-0B5C-4F00-8B9D-BEDF96495536}"/>
            </a:ext>
          </a:extLst>
        </xdr:cNvPr>
        <xdr:cNvSpPr>
          <a:spLocks noChangeAspect="1" noChangeArrowheads="1"/>
        </xdr:cNvSpPr>
      </xdr:nvSpPr>
      <xdr:spPr bwMode="auto">
        <a:xfrm>
          <a:off x="2590800" y="944689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18</xdr:row>
      <xdr:rowOff>0</xdr:rowOff>
    </xdr:from>
    <xdr:ext cx="152400" cy="106680"/>
    <xdr:sp macro="" textlink="">
      <xdr:nvSpPr>
        <xdr:cNvPr id="203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0D6A4E-F15B-4FE3-8DE5-DE4C5EF23435}"/>
            </a:ext>
          </a:extLst>
        </xdr:cNvPr>
        <xdr:cNvSpPr>
          <a:spLocks noChangeAspect="1" noChangeArrowheads="1"/>
        </xdr:cNvSpPr>
      </xdr:nvSpPr>
      <xdr:spPr bwMode="auto">
        <a:xfrm>
          <a:off x="2590800" y="944689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30</xdr:col>
      <xdr:colOff>0</xdr:colOff>
      <xdr:row>67</xdr:row>
      <xdr:rowOff>0</xdr:rowOff>
    </xdr:from>
    <xdr:ext cx="152400" cy="106680"/>
    <xdr:sp macro="" textlink="">
      <xdr:nvSpPr>
        <xdr:cNvPr id="204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84F698-5FFA-4576-A938-D689617EE8F2}"/>
            </a:ext>
          </a:extLst>
        </xdr:cNvPr>
        <xdr:cNvSpPr>
          <a:spLocks noChangeAspect="1" noChangeArrowheads="1"/>
        </xdr:cNvSpPr>
      </xdr:nvSpPr>
      <xdr:spPr bwMode="auto">
        <a:xfrm>
          <a:off x="0" y="1018889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30</xdr:col>
      <xdr:colOff>0</xdr:colOff>
      <xdr:row>24</xdr:row>
      <xdr:rowOff>0</xdr:rowOff>
    </xdr:from>
    <xdr:ext cx="152400" cy="106680"/>
    <xdr:sp macro="" textlink="">
      <xdr:nvSpPr>
        <xdr:cNvPr id="205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C4230D-0617-438A-831D-87AC9AB4E798}"/>
            </a:ext>
          </a:extLst>
        </xdr:cNvPr>
        <xdr:cNvSpPr>
          <a:spLocks noChangeAspect="1" noChangeArrowheads="1"/>
        </xdr:cNvSpPr>
      </xdr:nvSpPr>
      <xdr:spPr bwMode="auto">
        <a:xfrm>
          <a:off x="0" y="955548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30</xdr:col>
      <xdr:colOff>0</xdr:colOff>
      <xdr:row>24</xdr:row>
      <xdr:rowOff>0</xdr:rowOff>
    </xdr:from>
    <xdr:ext cx="152400" cy="106680"/>
    <xdr:sp macro="" textlink="">
      <xdr:nvSpPr>
        <xdr:cNvPr id="206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E105E7-0A22-407F-8E8A-B6A311B666A6}"/>
            </a:ext>
          </a:extLst>
        </xdr:cNvPr>
        <xdr:cNvSpPr>
          <a:spLocks noChangeAspect="1" noChangeArrowheads="1"/>
        </xdr:cNvSpPr>
      </xdr:nvSpPr>
      <xdr:spPr bwMode="auto">
        <a:xfrm>
          <a:off x="0" y="955548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30</xdr:col>
      <xdr:colOff>0</xdr:colOff>
      <xdr:row>68</xdr:row>
      <xdr:rowOff>0</xdr:rowOff>
    </xdr:from>
    <xdr:ext cx="152400" cy="106680"/>
    <xdr:sp macro="" textlink="">
      <xdr:nvSpPr>
        <xdr:cNvPr id="207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78B91B-9E4E-4AB3-A6D0-526A819BB6F6}"/>
            </a:ext>
          </a:extLst>
        </xdr:cNvPr>
        <xdr:cNvSpPr>
          <a:spLocks noChangeAspect="1" noChangeArrowheads="1"/>
        </xdr:cNvSpPr>
      </xdr:nvSpPr>
      <xdr:spPr bwMode="auto">
        <a:xfrm>
          <a:off x="0" y="1020699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30</xdr:col>
      <xdr:colOff>0</xdr:colOff>
      <xdr:row>51</xdr:row>
      <xdr:rowOff>0</xdr:rowOff>
    </xdr:from>
    <xdr:ext cx="152400" cy="106680"/>
    <xdr:sp macro="" textlink="">
      <xdr:nvSpPr>
        <xdr:cNvPr id="208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8B5138-202A-4ACC-8165-7F321EDB5B58}"/>
            </a:ext>
          </a:extLst>
        </xdr:cNvPr>
        <xdr:cNvSpPr>
          <a:spLocks noChangeAspect="1" noChangeArrowheads="1"/>
        </xdr:cNvSpPr>
      </xdr:nvSpPr>
      <xdr:spPr bwMode="auto">
        <a:xfrm>
          <a:off x="0" y="995362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30</xdr:col>
      <xdr:colOff>0</xdr:colOff>
      <xdr:row>51</xdr:row>
      <xdr:rowOff>0</xdr:rowOff>
    </xdr:from>
    <xdr:ext cx="152400" cy="106680"/>
    <xdr:sp macro="" textlink="">
      <xdr:nvSpPr>
        <xdr:cNvPr id="209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82CECD-8022-4C01-B912-65BEC32A1C51}"/>
            </a:ext>
          </a:extLst>
        </xdr:cNvPr>
        <xdr:cNvSpPr>
          <a:spLocks noChangeAspect="1" noChangeArrowheads="1"/>
        </xdr:cNvSpPr>
      </xdr:nvSpPr>
      <xdr:spPr bwMode="auto">
        <a:xfrm>
          <a:off x="0" y="995362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67</xdr:row>
      <xdr:rowOff>0</xdr:rowOff>
    </xdr:from>
    <xdr:ext cx="152400" cy="106680"/>
    <xdr:sp macro="" textlink="">
      <xdr:nvSpPr>
        <xdr:cNvPr id="210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E8B647-9A8C-4345-80E0-2CE5446277DA}"/>
            </a:ext>
          </a:extLst>
        </xdr:cNvPr>
        <xdr:cNvSpPr>
          <a:spLocks noChangeAspect="1" noChangeArrowheads="1"/>
        </xdr:cNvSpPr>
      </xdr:nvSpPr>
      <xdr:spPr bwMode="auto">
        <a:xfrm>
          <a:off x="647700" y="1018889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24</xdr:row>
      <xdr:rowOff>0</xdr:rowOff>
    </xdr:from>
    <xdr:ext cx="152400" cy="106680"/>
    <xdr:sp macro="" textlink="">
      <xdr:nvSpPr>
        <xdr:cNvPr id="211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1FE7CA-3DB5-438D-9495-16610ACB6B8C}"/>
            </a:ext>
          </a:extLst>
        </xdr:cNvPr>
        <xdr:cNvSpPr>
          <a:spLocks noChangeAspect="1" noChangeArrowheads="1"/>
        </xdr:cNvSpPr>
      </xdr:nvSpPr>
      <xdr:spPr bwMode="auto">
        <a:xfrm>
          <a:off x="647700" y="955548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24</xdr:row>
      <xdr:rowOff>0</xdr:rowOff>
    </xdr:from>
    <xdr:ext cx="152400" cy="106680"/>
    <xdr:sp macro="" textlink="">
      <xdr:nvSpPr>
        <xdr:cNvPr id="212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B9BB22-31EE-4409-A2B7-0493A03168D1}"/>
            </a:ext>
          </a:extLst>
        </xdr:cNvPr>
        <xdr:cNvSpPr>
          <a:spLocks noChangeAspect="1" noChangeArrowheads="1"/>
        </xdr:cNvSpPr>
      </xdr:nvSpPr>
      <xdr:spPr bwMode="auto">
        <a:xfrm>
          <a:off x="647700" y="955548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68</xdr:row>
      <xdr:rowOff>0</xdr:rowOff>
    </xdr:from>
    <xdr:ext cx="152400" cy="106680"/>
    <xdr:sp macro="" textlink="">
      <xdr:nvSpPr>
        <xdr:cNvPr id="213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CCCF30-AD7E-4EB7-A13F-9CFA3C90FB6D}"/>
            </a:ext>
          </a:extLst>
        </xdr:cNvPr>
        <xdr:cNvSpPr>
          <a:spLocks noChangeAspect="1" noChangeArrowheads="1"/>
        </xdr:cNvSpPr>
      </xdr:nvSpPr>
      <xdr:spPr bwMode="auto">
        <a:xfrm>
          <a:off x="2590800" y="1020699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51</xdr:row>
      <xdr:rowOff>0</xdr:rowOff>
    </xdr:from>
    <xdr:ext cx="152400" cy="106680"/>
    <xdr:sp macro="" textlink="">
      <xdr:nvSpPr>
        <xdr:cNvPr id="214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B8E58F-C5ED-41B9-838F-E049BA1C0F2B}"/>
            </a:ext>
          </a:extLst>
        </xdr:cNvPr>
        <xdr:cNvSpPr>
          <a:spLocks noChangeAspect="1" noChangeArrowheads="1"/>
        </xdr:cNvSpPr>
      </xdr:nvSpPr>
      <xdr:spPr bwMode="auto">
        <a:xfrm>
          <a:off x="2590800" y="995362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51</xdr:row>
      <xdr:rowOff>0</xdr:rowOff>
    </xdr:from>
    <xdr:ext cx="152400" cy="106680"/>
    <xdr:sp macro="" textlink="">
      <xdr:nvSpPr>
        <xdr:cNvPr id="215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FDA26C-4633-4E6C-8A23-0760277AA08D}"/>
            </a:ext>
          </a:extLst>
        </xdr:cNvPr>
        <xdr:cNvSpPr>
          <a:spLocks noChangeAspect="1" noChangeArrowheads="1"/>
        </xdr:cNvSpPr>
      </xdr:nvSpPr>
      <xdr:spPr bwMode="auto">
        <a:xfrm>
          <a:off x="2590800" y="995362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231</xdr:row>
      <xdr:rowOff>0</xdr:rowOff>
    </xdr:from>
    <xdr:ext cx="152400" cy="106680"/>
    <xdr:sp macro="" textlink="">
      <xdr:nvSpPr>
        <xdr:cNvPr id="216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61BBF6-E0DA-41F6-9747-5057354E8B4E}"/>
            </a:ext>
          </a:extLst>
        </xdr:cNvPr>
        <xdr:cNvSpPr>
          <a:spLocks noChangeAspect="1" noChangeArrowheads="1"/>
        </xdr:cNvSpPr>
      </xdr:nvSpPr>
      <xdr:spPr bwMode="auto">
        <a:xfrm>
          <a:off x="0" y="137541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246</xdr:row>
      <xdr:rowOff>0</xdr:rowOff>
    </xdr:from>
    <xdr:ext cx="152400" cy="106680"/>
    <xdr:sp macro="" textlink="">
      <xdr:nvSpPr>
        <xdr:cNvPr id="217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2496FE-4FB4-4955-8A8D-A71188E5F439}"/>
            </a:ext>
          </a:extLst>
        </xdr:cNvPr>
        <xdr:cNvSpPr>
          <a:spLocks noChangeAspect="1" noChangeArrowheads="1"/>
        </xdr:cNvSpPr>
      </xdr:nvSpPr>
      <xdr:spPr bwMode="auto">
        <a:xfrm>
          <a:off x="0" y="150209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28</xdr:row>
      <xdr:rowOff>0</xdr:rowOff>
    </xdr:from>
    <xdr:ext cx="152400" cy="106680"/>
    <xdr:sp macro="" textlink="">
      <xdr:nvSpPr>
        <xdr:cNvPr id="218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782BBF-2815-46D6-9B4D-E10F59AF98EE}"/>
            </a:ext>
          </a:extLst>
        </xdr:cNvPr>
        <xdr:cNvSpPr>
          <a:spLocks noChangeAspect="1" noChangeArrowheads="1"/>
        </xdr:cNvSpPr>
      </xdr:nvSpPr>
      <xdr:spPr bwMode="auto">
        <a:xfrm>
          <a:off x="0" y="16287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118</xdr:row>
      <xdr:rowOff>0</xdr:rowOff>
    </xdr:from>
    <xdr:ext cx="152400" cy="106680"/>
    <xdr:sp macro="" textlink="">
      <xdr:nvSpPr>
        <xdr:cNvPr id="219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7830CE-4FC1-403E-A6AC-46DDCB8FD7F5}"/>
            </a:ext>
          </a:extLst>
        </xdr:cNvPr>
        <xdr:cNvSpPr>
          <a:spLocks noChangeAspect="1" noChangeArrowheads="1"/>
        </xdr:cNvSpPr>
      </xdr:nvSpPr>
      <xdr:spPr bwMode="auto">
        <a:xfrm>
          <a:off x="0" y="74199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136</xdr:row>
      <xdr:rowOff>0</xdr:rowOff>
    </xdr:from>
    <xdr:ext cx="152400" cy="106680"/>
    <xdr:sp macro="" textlink="">
      <xdr:nvSpPr>
        <xdr:cNvPr id="220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AD3DF2-0D76-4B64-BC98-E81D8BAC48CC}"/>
            </a:ext>
          </a:extLst>
        </xdr:cNvPr>
        <xdr:cNvSpPr>
          <a:spLocks noChangeAspect="1" noChangeArrowheads="1"/>
        </xdr:cNvSpPr>
      </xdr:nvSpPr>
      <xdr:spPr bwMode="auto">
        <a:xfrm>
          <a:off x="0" y="85058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118</xdr:row>
      <xdr:rowOff>0</xdr:rowOff>
    </xdr:from>
    <xdr:ext cx="152400" cy="106680"/>
    <xdr:sp macro="" textlink="">
      <xdr:nvSpPr>
        <xdr:cNvPr id="221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B5B601-8365-4747-B985-3D79207DBFAE}"/>
            </a:ext>
          </a:extLst>
        </xdr:cNvPr>
        <xdr:cNvSpPr>
          <a:spLocks noChangeAspect="1" noChangeArrowheads="1"/>
        </xdr:cNvSpPr>
      </xdr:nvSpPr>
      <xdr:spPr bwMode="auto">
        <a:xfrm>
          <a:off x="0" y="74199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118</xdr:row>
      <xdr:rowOff>0</xdr:rowOff>
    </xdr:from>
    <xdr:ext cx="152400" cy="106680"/>
    <xdr:sp macro="" textlink="">
      <xdr:nvSpPr>
        <xdr:cNvPr id="222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D75D7B-7A32-42F4-AD2E-DBC9F0355240}"/>
            </a:ext>
          </a:extLst>
        </xdr:cNvPr>
        <xdr:cNvSpPr>
          <a:spLocks noChangeAspect="1" noChangeArrowheads="1"/>
        </xdr:cNvSpPr>
      </xdr:nvSpPr>
      <xdr:spPr bwMode="auto">
        <a:xfrm>
          <a:off x="0" y="74199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626</xdr:row>
      <xdr:rowOff>0</xdr:rowOff>
    </xdr:from>
    <xdr:ext cx="152400" cy="106680"/>
    <xdr:sp macro="" textlink="">
      <xdr:nvSpPr>
        <xdr:cNvPr id="223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108041-6AE8-49D1-B71D-11B40FBF63DF}"/>
            </a:ext>
          </a:extLst>
        </xdr:cNvPr>
        <xdr:cNvSpPr>
          <a:spLocks noChangeAspect="1" noChangeArrowheads="1"/>
        </xdr:cNvSpPr>
      </xdr:nvSpPr>
      <xdr:spPr bwMode="auto">
        <a:xfrm>
          <a:off x="0" y="600837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569</xdr:row>
      <xdr:rowOff>0</xdr:rowOff>
    </xdr:from>
    <xdr:ext cx="152400" cy="106680"/>
    <xdr:sp macro="" textlink="">
      <xdr:nvSpPr>
        <xdr:cNvPr id="224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A2FEAE-391B-4C1F-B634-D88AEB3014BD}"/>
            </a:ext>
          </a:extLst>
        </xdr:cNvPr>
        <xdr:cNvSpPr>
          <a:spLocks noChangeAspect="1" noChangeArrowheads="1"/>
        </xdr:cNvSpPr>
      </xdr:nvSpPr>
      <xdr:spPr bwMode="auto">
        <a:xfrm>
          <a:off x="0" y="510349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419</xdr:row>
      <xdr:rowOff>0</xdr:rowOff>
    </xdr:from>
    <xdr:ext cx="152400" cy="106680"/>
    <xdr:sp macro="" textlink="">
      <xdr:nvSpPr>
        <xdr:cNvPr id="225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09A4F6-1757-4D8B-A0AF-2D8250EB38E5}"/>
            </a:ext>
          </a:extLst>
        </xdr:cNvPr>
        <xdr:cNvSpPr>
          <a:spLocks noChangeAspect="1" noChangeArrowheads="1"/>
        </xdr:cNvSpPr>
      </xdr:nvSpPr>
      <xdr:spPr bwMode="auto">
        <a:xfrm>
          <a:off x="0" y="296799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585</xdr:row>
      <xdr:rowOff>0</xdr:rowOff>
    </xdr:from>
    <xdr:ext cx="152400" cy="106680"/>
    <xdr:sp macro="" textlink="">
      <xdr:nvSpPr>
        <xdr:cNvPr id="226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7364E1-5B05-4001-A8C8-CB9CD3E6CA42}"/>
            </a:ext>
          </a:extLst>
        </xdr:cNvPr>
        <xdr:cNvSpPr>
          <a:spLocks noChangeAspect="1" noChangeArrowheads="1"/>
        </xdr:cNvSpPr>
      </xdr:nvSpPr>
      <xdr:spPr bwMode="auto">
        <a:xfrm>
          <a:off x="0" y="530256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585</xdr:row>
      <xdr:rowOff>0</xdr:rowOff>
    </xdr:from>
    <xdr:ext cx="152400" cy="106680"/>
    <xdr:sp macro="" textlink="">
      <xdr:nvSpPr>
        <xdr:cNvPr id="227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14EF24-80C2-4605-B7FA-4C4D2708B5A2}"/>
            </a:ext>
          </a:extLst>
        </xdr:cNvPr>
        <xdr:cNvSpPr>
          <a:spLocks noChangeAspect="1" noChangeArrowheads="1"/>
        </xdr:cNvSpPr>
      </xdr:nvSpPr>
      <xdr:spPr bwMode="auto">
        <a:xfrm>
          <a:off x="0" y="530256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585</xdr:row>
      <xdr:rowOff>0</xdr:rowOff>
    </xdr:from>
    <xdr:ext cx="152400" cy="106680"/>
    <xdr:sp macro="" textlink="">
      <xdr:nvSpPr>
        <xdr:cNvPr id="228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B974C6-565E-4224-A5CD-12996307C963}"/>
            </a:ext>
          </a:extLst>
        </xdr:cNvPr>
        <xdr:cNvSpPr>
          <a:spLocks noChangeAspect="1" noChangeArrowheads="1"/>
        </xdr:cNvSpPr>
      </xdr:nvSpPr>
      <xdr:spPr bwMode="auto">
        <a:xfrm>
          <a:off x="0" y="530256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231</xdr:row>
      <xdr:rowOff>0</xdr:rowOff>
    </xdr:from>
    <xdr:ext cx="152400" cy="106680"/>
    <xdr:sp macro="" textlink="">
      <xdr:nvSpPr>
        <xdr:cNvPr id="229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3710AE-6F67-463F-8E89-321208C74105}"/>
            </a:ext>
          </a:extLst>
        </xdr:cNvPr>
        <xdr:cNvSpPr>
          <a:spLocks noChangeAspect="1" noChangeArrowheads="1"/>
        </xdr:cNvSpPr>
      </xdr:nvSpPr>
      <xdr:spPr bwMode="auto">
        <a:xfrm>
          <a:off x="647700" y="137541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246</xdr:row>
      <xdr:rowOff>0</xdr:rowOff>
    </xdr:from>
    <xdr:ext cx="152400" cy="106680"/>
    <xdr:sp macro="" textlink="">
      <xdr:nvSpPr>
        <xdr:cNvPr id="230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BF54A3-8621-4E0C-B314-A93BF3749601}"/>
            </a:ext>
          </a:extLst>
        </xdr:cNvPr>
        <xdr:cNvSpPr>
          <a:spLocks noChangeAspect="1" noChangeArrowheads="1"/>
        </xdr:cNvSpPr>
      </xdr:nvSpPr>
      <xdr:spPr bwMode="auto">
        <a:xfrm>
          <a:off x="2590800" y="150209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28</xdr:row>
      <xdr:rowOff>0</xdr:rowOff>
    </xdr:from>
    <xdr:ext cx="152400" cy="106680"/>
    <xdr:sp macro="" textlink="">
      <xdr:nvSpPr>
        <xdr:cNvPr id="231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F4B1A7-A787-41ED-B569-41057E38182D}"/>
            </a:ext>
          </a:extLst>
        </xdr:cNvPr>
        <xdr:cNvSpPr>
          <a:spLocks noChangeAspect="1" noChangeArrowheads="1"/>
        </xdr:cNvSpPr>
      </xdr:nvSpPr>
      <xdr:spPr bwMode="auto">
        <a:xfrm>
          <a:off x="2590800" y="16287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118</xdr:row>
      <xdr:rowOff>0</xdr:rowOff>
    </xdr:from>
    <xdr:ext cx="152400" cy="106680"/>
    <xdr:sp macro="" textlink="">
      <xdr:nvSpPr>
        <xdr:cNvPr id="232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C06630-0503-49B1-8490-D3DF56C6D54E}"/>
            </a:ext>
          </a:extLst>
        </xdr:cNvPr>
        <xdr:cNvSpPr>
          <a:spLocks noChangeAspect="1" noChangeArrowheads="1"/>
        </xdr:cNvSpPr>
      </xdr:nvSpPr>
      <xdr:spPr bwMode="auto">
        <a:xfrm>
          <a:off x="647700" y="74199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136</xdr:row>
      <xdr:rowOff>0</xdr:rowOff>
    </xdr:from>
    <xdr:ext cx="152400" cy="106680"/>
    <xdr:sp macro="" textlink="">
      <xdr:nvSpPr>
        <xdr:cNvPr id="233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86CEAE-7B27-4807-9C7E-B6431C0EE50D}"/>
            </a:ext>
          </a:extLst>
        </xdr:cNvPr>
        <xdr:cNvSpPr>
          <a:spLocks noChangeAspect="1" noChangeArrowheads="1"/>
        </xdr:cNvSpPr>
      </xdr:nvSpPr>
      <xdr:spPr bwMode="auto">
        <a:xfrm>
          <a:off x="2590800" y="85058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118</xdr:row>
      <xdr:rowOff>0</xdr:rowOff>
    </xdr:from>
    <xdr:ext cx="152400" cy="106680"/>
    <xdr:sp macro="" textlink="">
      <xdr:nvSpPr>
        <xdr:cNvPr id="234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759485-4DF7-4DFE-B1DB-C21081434729}"/>
            </a:ext>
          </a:extLst>
        </xdr:cNvPr>
        <xdr:cNvSpPr>
          <a:spLocks noChangeAspect="1" noChangeArrowheads="1"/>
        </xdr:cNvSpPr>
      </xdr:nvSpPr>
      <xdr:spPr bwMode="auto">
        <a:xfrm>
          <a:off x="647700" y="74199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118</xdr:row>
      <xdr:rowOff>0</xdr:rowOff>
    </xdr:from>
    <xdr:ext cx="152400" cy="106680"/>
    <xdr:sp macro="" textlink="">
      <xdr:nvSpPr>
        <xdr:cNvPr id="235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C68E00-1FD3-4465-AED9-34FB095BE15D}"/>
            </a:ext>
          </a:extLst>
        </xdr:cNvPr>
        <xdr:cNvSpPr>
          <a:spLocks noChangeAspect="1" noChangeArrowheads="1"/>
        </xdr:cNvSpPr>
      </xdr:nvSpPr>
      <xdr:spPr bwMode="auto">
        <a:xfrm>
          <a:off x="647700" y="74199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626</xdr:row>
      <xdr:rowOff>0</xdr:rowOff>
    </xdr:from>
    <xdr:ext cx="152400" cy="106680"/>
    <xdr:sp macro="" textlink="">
      <xdr:nvSpPr>
        <xdr:cNvPr id="236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9E12F3-6665-4A0D-A170-4D055D363D85}"/>
            </a:ext>
          </a:extLst>
        </xdr:cNvPr>
        <xdr:cNvSpPr>
          <a:spLocks noChangeAspect="1" noChangeArrowheads="1"/>
        </xdr:cNvSpPr>
      </xdr:nvSpPr>
      <xdr:spPr bwMode="auto">
        <a:xfrm>
          <a:off x="647700" y="600837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569</xdr:row>
      <xdr:rowOff>0</xdr:rowOff>
    </xdr:from>
    <xdr:ext cx="152400" cy="106680"/>
    <xdr:sp macro="" textlink="">
      <xdr:nvSpPr>
        <xdr:cNvPr id="237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0BF8E2-2C58-47B5-906F-258001BF5235}"/>
            </a:ext>
          </a:extLst>
        </xdr:cNvPr>
        <xdr:cNvSpPr>
          <a:spLocks noChangeAspect="1" noChangeArrowheads="1"/>
        </xdr:cNvSpPr>
      </xdr:nvSpPr>
      <xdr:spPr bwMode="auto">
        <a:xfrm>
          <a:off x="647700" y="510349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419</xdr:row>
      <xdr:rowOff>0</xdr:rowOff>
    </xdr:from>
    <xdr:ext cx="152400" cy="106680"/>
    <xdr:sp macro="" textlink="">
      <xdr:nvSpPr>
        <xdr:cNvPr id="238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070780-6867-42F2-99E6-081B86D110AC}"/>
            </a:ext>
          </a:extLst>
        </xdr:cNvPr>
        <xdr:cNvSpPr>
          <a:spLocks noChangeAspect="1" noChangeArrowheads="1"/>
        </xdr:cNvSpPr>
      </xdr:nvSpPr>
      <xdr:spPr bwMode="auto">
        <a:xfrm>
          <a:off x="647700" y="296799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585</xdr:row>
      <xdr:rowOff>0</xdr:rowOff>
    </xdr:from>
    <xdr:ext cx="152400" cy="106680"/>
    <xdr:sp macro="" textlink="">
      <xdr:nvSpPr>
        <xdr:cNvPr id="239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38A49D-4C48-43FC-BB59-87282DFA6BBC}"/>
            </a:ext>
          </a:extLst>
        </xdr:cNvPr>
        <xdr:cNvSpPr>
          <a:spLocks noChangeAspect="1" noChangeArrowheads="1"/>
        </xdr:cNvSpPr>
      </xdr:nvSpPr>
      <xdr:spPr bwMode="auto">
        <a:xfrm>
          <a:off x="2590800" y="530256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585</xdr:row>
      <xdr:rowOff>0</xdr:rowOff>
    </xdr:from>
    <xdr:ext cx="152400" cy="106680"/>
    <xdr:sp macro="" textlink="">
      <xdr:nvSpPr>
        <xdr:cNvPr id="240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31CFB5-7A03-47C7-9F2C-CB0BB60F1C0C}"/>
            </a:ext>
          </a:extLst>
        </xdr:cNvPr>
        <xdr:cNvSpPr>
          <a:spLocks noChangeAspect="1" noChangeArrowheads="1"/>
        </xdr:cNvSpPr>
      </xdr:nvSpPr>
      <xdr:spPr bwMode="auto">
        <a:xfrm>
          <a:off x="2590800" y="530256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585</xdr:row>
      <xdr:rowOff>0</xdr:rowOff>
    </xdr:from>
    <xdr:ext cx="152400" cy="106680"/>
    <xdr:sp macro="" textlink="">
      <xdr:nvSpPr>
        <xdr:cNvPr id="241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D3C8A3-5913-4990-B695-89FDC5434FA7}"/>
            </a:ext>
          </a:extLst>
        </xdr:cNvPr>
        <xdr:cNvSpPr>
          <a:spLocks noChangeAspect="1" noChangeArrowheads="1"/>
        </xdr:cNvSpPr>
      </xdr:nvSpPr>
      <xdr:spPr bwMode="auto">
        <a:xfrm>
          <a:off x="2590800" y="530256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109</xdr:row>
      <xdr:rowOff>0</xdr:rowOff>
    </xdr:from>
    <xdr:ext cx="152400" cy="106680"/>
    <xdr:sp macro="" textlink="">
      <xdr:nvSpPr>
        <xdr:cNvPr id="242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DBC067-9206-4D20-B503-2EF7EEA1D5AF}"/>
            </a:ext>
          </a:extLst>
        </xdr:cNvPr>
        <xdr:cNvSpPr>
          <a:spLocks noChangeAspect="1" noChangeArrowheads="1"/>
        </xdr:cNvSpPr>
      </xdr:nvSpPr>
      <xdr:spPr bwMode="auto">
        <a:xfrm>
          <a:off x="0" y="950118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65</xdr:row>
      <xdr:rowOff>0</xdr:rowOff>
    </xdr:from>
    <xdr:ext cx="152400" cy="106680"/>
    <xdr:sp macro="" textlink="">
      <xdr:nvSpPr>
        <xdr:cNvPr id="243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119F50-208A-4F83-84B2-34FECC3CBC60}"/>
            </a:ext>
          </a:extLst>
        </xdr:cNvPr>
        <xdr:cNvSpPr>
          <a:spLocks noChangeAspect="1" noChangeArrowheads="1"/>
        </xdr:cNvSpPr>
      </xdr:nvSpPr>
      <xdr:spPr bwMode="auto">
        <a:xfrm>
          <a:off x="0" y="933831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65</xdr:row>
      <xdr:rowOff>0</xdr:rowOff>
    </xdr:from>
    <xdr:ext cx="152400" cy="106680"/>
    <xdr:sp macro="" textlink="">
      <xdr:nvSpPr>
        <xdr:cNvPr id="244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43C538-F0BC-4110-838F-9F5E2DBC2A3C}"/>
            </a:ext>
          </a:extLst>
        </xdr:cNvPr>
        <xdr:cNvSpPr>
          <a:spLocks noChangeAspect="1" noChangeArrowheads="1"/>
        </xdr:cNvSpPr>
      </xdr:nvSpPr>
      <xdr:spPr bwMode="auto">
        <a:xfrm>
          <a:off x="0" y="933831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110</xdr:row>
      <xdr:rowOff>0</xdr:rowOff>
    </xdr:from>
    <xdr:ext cx="152400" cy="106680"/>
    <xdr:sp macro="" textlink="">
      <xdr:nvSpPr>
        <xdr:cNvPr id="245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5D6D4D-5E8D-41CC-B9D1-8EB74EC7612E}"/>
            </a:ext>
          </a:extLst>
        </xdr:cNvPr>
        <xdr:cNvSpPr>
          <a:spLocks noChangeAspect="1" noChangeArrowheads="1"/>
        </xdr:cNvSpPr>
      </xdr:nvSpPr>
      <xdr:spPr bwMode="auto">
        <a:xfrm>
          <a:off x="0" y="951928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103</xdr:row>
      <xdr:rowOff>0</xdr:rowOff>
    </xdr:from>
    <xdr:ext cx="152400" cy="106680"/>
    <xdr:sp macro="" textlink="">
      <xdr:nvSpPr>
        <xdr:cNvPr id="246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E84488-4640-4055-98D8-B9924CC7BC9F}"/>
            </a:ext>
          </a:extLst>
        </xdr:cNvPr>
        <xdr:cNvSpPr>
          <a:spLocks noChangeAspect="1" noChangeArrowheads="1"/>
        </xdr:cNvSpPr>
      </xdr:nvSpPr>
      <xdr:spPr bwMode="auto">
        <a:xfrm>
          <a:off x="0" y="944689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103</xdr:row>
      <xdr:rowOff>0</xdr:rowOff>
    </xdr:from>
    <xdr:ext cx="152400" cy="106680"/>
    <xdr:sp macro="" textlink="">
      <xdr:nvSpPr>
        <xdr:cNvPr id="247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85CE1E-AFCF-4C8D-AA25-C829BF761FD6}"/>
            </a:ext>
          </a:extLst>
        </xdr:cNvPr>
        <xdr:cNvSpPr>
          <a:spLocks noChangeAspect="1" noChangeArrowheads="1"/>
        </xdr:cNvSpPr>
      </xdr:nvSpPr>
      <xdr:spPr bwMode="auto">
        <a:xfrm>
          <a:off x="0" y="944689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109</xdr:row>
      <xdr:rowOff>0</xdr:rowOff>
    </xdr:from>
    <xdr:ext cx="152400" cy="106680"/>
    <xdr:sp macro="" textlink="">
      <xdr:nvSpPr>
        <xdr:cNvPr id="248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C801B4-069C-4CBD-99BA-F532298688AC}"/>
            </a:ext>
          </a:extLst>
        </xdr:cNvPr>
        <xdr:cNvSpPr>
          <a:spLocks noChangeAspect="1" noChangeArrowheads="1"/>
        </xdr:cNvSpPr>
      </xdr:nvSpPr>
      <xdr:spPr bwMode="auto">
        <a:xfrm>
          <a:off x="647700" y="950118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65</xdr:row>
      <xdr:rowOff>0</xdr:rowOff>
    </xdr:from>
    <xdr:ext cx="152400" cy="106680"/>
    <xdr:sp macro="" textlink="">
      <xdr:nvSpPr>
        <xdr:cNvPr id="249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346226-7D5C-494E-8028-0CC4D4991D60}"/>
            </a:ext>
          </a:extLst>
        </xdr:cNvPr>
        <xdr:cNvSpPr>
          <a:spLocks noChangeAspect="1" noChangeArrowheads="1"/>
        </xdr:cNvSpPr>
      </xdr:nvSpPr>
      <xdr:spPr bwMode="auto">
        <a:xfrm>
          <a:off x="647700" y="933831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65</xdr:row>
      <xdr:rowOff>0</xdr:rowOff>
    </xdr:from>
    <xdr:ext cx="152400" cy="106680"/>
    <xdr:sp macro="" textlink="">
      <xdr:nvSpPr>
        <xdr:cNvPr id="250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58E931-D81D-41F8-AD0A-D2009F4F3A54}"/>
            </a:ext>
          </a:extLst>
        </xdr:cNvPr>
        <xdr:cNvSpPr>
          <a:spLocks noChangeAspect="1" noChangeArrowheads="1"/>
        </xdr:cNvSpPr>
      </xdr:nvSpPr>
      <xdr:spPr bwMode="auto">
        <a:xfrm>
          <a:off x="647700" y="933831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110</xdr:row>
      <xdr:rowOff>0</xdr:rowOff>
    </xdr:from>
    <xdr:ext cx="152400" cy="106680"/>
    <xdr:sp macro="" textlink="">
      <xdr:nvSpPr>
        <xdr:cNvPr id="251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50EABF-E845-47E6-AC21-8E78649D4F07}"/>
            </a:ext>
          </a:extLst>
        </xdr:cNvPr>
        <xdr:cNvSpPr>
          <a:spLocks noChangeAspect="1" noChangeArrowheads="1"/>
        </xdr:cNvSpPr>
      </xdr:nvSpPr>
      <xdr:spPr bwMode="auto">
        <a:xfrm>
          <a:off x="2590800" y="951928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103</xdr:row>
      <xdr:rowOff>0</xdr:rowOff>
    </xdr:from>
    <xdr:ext cx="152400" cy="106680"/>
    <xdr:sp macro="" textlink="">
      <xdr:nvSpPr>
        <xdr:cNvPr id="252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A34B73-09EE-4632-B555-7D9C6AD665C0}"/>
            </a:ext>
          </a:extLst>
        </xdr:cNvPr>
        <xdr:cNvSpPr>
          <a:spLocks noChangeAspect="1" noChangeArrowheads="1"/>
        </xdr:cNvSpPr>
      </xdr:nvSpPr>
      <xdr:spPr bwMode="auto">
        <a:xfrm>
          <a:off x="2590800" y="944689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103</xdr:row>
      <xdr:rowOff>0</xdr:rowOff>
    </xdr:from>
    <xdr:ext cx="152400" cy="106680"/>
    <xdr:sp macro="" textlink="">
      <xdr:nvSpPr>
        <xdr:cNvPr id="253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DA3859-91E2-40DA-B4F5-CD21F96B259C}"/>
            </a:ext>
          </a:extLst>
        </xdr:cNvPr>
        <xdr:cNvSpPr>
          <a:spLocks noChangeAspect="1" noChangeArrowheads="1"/>
        </xdr:cNvSpPr>
      </xdr:nvSpPr>
      <xdr:spPr bwMode="auto">
        <a:xfrm>
          <a:off x="2590800" y="944689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357</xdr:row>
      <xdr:rowOff>0</xdr:rowOff>
    </xdr:from>
    <xdr:ext cx="152400" cy="106680"/>
    <xdr:sp macro="" textlink="">
      <xdr:nvSpPr>
        <xdr:cNvPr id="254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77CBDD-03E5-4F10-A1B7-63AEA103FEAD}"/>
            </a:ext>
          </a:extLst>
        </xdr:cNvPr>
        <xdr:cNvSpPr>
          <a:spLocks noChangeAspect="1" noChangeArrowheads="1"/>
        </xdr:cNvSpPr>
      </xdr:nvSpPr>
      <xdr:spPr bwMode="auto">
        <a:xfrm>
          <a:off x="0" y="1033367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123</xdr:row>
      <xdr:rowOff>0</xdr:rowOff>
    </xdr:from>
    <xdr:ext cx="152400" cy="106680"/>
    <xdr:sp macro="" textlink="">
      <xdr:nvSpPr>
        <xdr:cNvPr id="255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8DB659-EB38-4CA1-899D-B145A456DE5C}"/>
            </a:ext>
          </a:extLst>
        </xdr:cNvPr>
        <xdr:cNvSpPr>
          <a:spLocks noChangeAspect="1" noChangeArrowheads="1"/>
        </xdr:cNvSpPr>
      </xdr:nvSpPr>
      <xdr:spPr bwMode="auto">
        <a:xfrm>
          <a:off x="0" y="955548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123</xdr:row>
      <xdr:rowOff>0</xdr:rowOff>
    </xdr:from>
    <xdr:ext cx="152400" cy="106680"/>
    <xdr:sp macro="" textlink="">
      <xdr:nvSpPr>
        <xdr:cNvPr id="256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8FCF45-C53D-4732-95F4-B8551C23A4D4}"/>
            </a:ext>
          </a:extLst>
        </xdr:cNvPr>
        <xdr:cNvSpPr>
          <a:spLocks noChangeAspect="1" noChangeArrowheads="1"/>
        </xdr:cNvSpPr>
      </xdr:nvSpPr>
      <xdr:spPr bwMode="auto">
        <a:xfrm>
          <a:off x="0" y="955548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358</xdr:row>
      <xdr:rowOff>0</xdr:rowOff>
    </xdr:from>
    <xdr:ext cx="152400" cy="106680"/>
    <xdr:sp macro="" textlink="">
      <xdr:nvSpPr>
        <xdr:cNvPr id="257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90E6DD-64B1-422D-9B05-7714687F0417}"/>
            </a:ext>
          </a:extLst>
        </xdr:cNvPr>
        <xdr:cNvSpPr>
          <a:spLocks noChangeAspect="1" noChangeArrowheads="1"/>
        </xdr:cNvSpPr>
      </xdr:nvSpPr>
      <xdr:spPr bwMode="auto">
        <a:xfrm>
          <a:off x="0" y="1035177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279</xdr:row>
      <xdr:rowOff>0</xdr:rowOff>
    </xdr:from>
    <xdr:ext cx="152400" cy="106680"/>
    <xdr:sp macro="" textlink="">
      <xdr:nvSpPr>
        <xdr:cNvPr id="258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C2E135-F3FE-42A4-9253-6E689D743E3E}"/>
            </a:ext>
          </a:extLst>
        </xdr:cNvPr>
        <xdr:cNvSpPr>
          <a:spLocks noChangeAspect="1" noChangeArrowheads="1"/>
        </xdr:cNvSpPr>
      </xdr:nvSpPr>
      <xdr:spPr bwMode="auto">
        <a:xfrm>
          <a:off x="0" y="1004411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279</xdr:row>
      <xdr:rowOff>0</xdr:rowOff>
    </xdr:from>
    <xdr:ext cx="152400" cy="106680"/>
    <xdr:sp macro="" textlink="">
      <xdr:nvSpPr>
        <xdr:cNvPr id="259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B995C3-F993-4A49-B6B6-54C1031510A4}"/>
            </a:ext>
          </a:extLst>
        </xdr:cNvPr>
        <xdr:cNvSpPr>
          <a:spLocks noChangeAspect="1" noChangeArrowheads="1"/>
        </xdr:cNvSpPr>
      </xdr:nvSpPr>
      <xdr:spPr bwMode="auto">
        <a:xfrm>
          <a:off x="0" y="1004411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357</xdr:row>
      <xdr:rowOff>0</xdr:rowOff>
    </xdr:from>
    <xdr:ext cx="152400" cy="106680"/>
    <xdr:sp macro="" textlink="">
      <xdr:nvSpPr>
        <xdr:cNvPr id="260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B62687-4334-4D1E-8609-DCEA9C70570F}"/>
            </a:ext>
          </a:extLst>
        </xdr:cNvPr>
        <xdr:cNvSpPr>
          <a:spLocks noChangeAspect="1" noChangeArrowheads="1"/>
        </xdr:cNvSpPr>
      </xdr:nvSpPr>
      <xdr:spPr bwMode="auto">
        <a:xfrm>
          <a:off x="647700" y="1033367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123</xdr:row>
      <xdr:rowOff>0</xdr:rowOff>
    </xdr:from>
    <xdr:ext cx="152400" cy="106680"/>
    <xdr:sp macro="" textlink="">
      <xdr:nvSpPr>
        <xdr:cNvPr id="261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9C3153-ECA7-430E-864D-6984D9717FC4}"/>
            </a:ext>
          </a:extLst>
        </xdr:cNvPr>
        <xdr:cNvSpPr>
          <a:spLocks noChangeAspect="1" noChangeArrowheads="1"/>
        </xdr:cNvSpPr>
      </xdr:nvSpPr>
      <xdr:spPr bwMode="auto">
        <a:xfrm>
          <a:off x="647700" y="955548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123</xdr:row>
      <xdr:rowOff>0</xdr:rowOff>
    </xdr:from>
    <xdr:ext cx="152400" cy="106680"/>
    <xdr:sp macro="" textlink="">
      <xdr:nvSpPr>
        <xdr:cNvPr id="262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C67E5B-EE90-40CF-9B17-1C916449AFB0}"/>
            </a:ext>
          </a:extLst>
        </xdr:cNvPr>
        <xdr:cNvSpPr>
          <a:spLocks noChangeAspect="1" noChangeArrowheads="1"/>
        </xdr:cNvSpPr>
      </xdr:nvSpPr>
      <xdr:spPr bwMode="auto">
        <a:xfrm>
          <a:off x="647700" y="955548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358</xdr:row>
      <xdr:rowOff>0</xdr:rowOff>
    </xdr:from>
    <xdr:ext cx="152400" cy="106680"/>
    <xdr:sp macro="" textlink="">
      <xdr:nvSpPr>
        <xdr:cNvPr id="263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E72546-E852-47E3-90B0-8CF60C3D060F}"/>
            </a:ext>
          </a:extLst>
        </xdr:cNvPr>
        <xdr:cNvSpPr>
          <a:spLocks noChangeAspect="1" noChangeArrowheads="1"/>
        </xdr:cNvSpPr>
      </xdr:nvSpPr>
      <xdr:spPr bwMode="auto">
        <a:xfrm>
          <a:off x="2590800" y="1035177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279</xdr:row>
      <xdr:rowOff>0</xdr:rowOff>
    </xdr:from>
    <xdr:ext cx="152400" cy="106680"/>
    <xdr:sp macro="" textlink="">
      <xdr:nvSpPr>
        <xdr:cNvPr id="264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B8F69F-7CB1-4CBD-AE50-944C62CDC51F}"/>
            </a:ext>
          </a:extLst>
        </xdr:cNvPr>
        <xdr:cNvSpPr>
          <a:spLocks noChangeAspect="1" noChangeArrowheads="1"/>
        </xdr:cNvSpPr>
      </xdr:nvSpPr>
      <xdr:spPr bwMode="auto">
        <a:xfrm>
          <a:off x="2590800" y="1004411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279</xdr:row>
      <xdr:rowOff>0</xdr:rowOff>
    </xdr:from>
    <xdr:ext cx="152400" cy="106680"/>
    <xdr:sp macro="" textlink="">
      <xdr:nvSpPr>
        <xdr:cNvPr id="265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4E6946-3CEF-4271-A7D5-E7BD9BBB7048}"/>
            </a:ext>
          </a:extLst>
        </xdr:cNvPr>
        <xdr:cNvSpPr>
          <a:spLocks noChangeAspect="1" noChangeArrowheads="1"/>
        </xdr:cNvSpPr>
      </xdr:nvSpPr>
      <xdr:spPr bwMode="auto">
        <a:xfrm>
          <a:off x="2590800" y="1004411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74</xdr:col>
      <xdr:colOff>0</xdr:colOff>
      <xdr:row>243</xdr:row>
      <xdr:rowOff>0</xdr:rowOff>
    </xdr:from>
    <xdr:ext cx="152400" cy="106680"/>
    <xdr:sp macro="" textlink="">
      <xdr:nvSpPr>
        <xdr:cNvPr id="40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CD4E5E-7018-4A45-A030-03A5D90C9C37}"/>
            </a:ext>
          </a:extLst>
        </xdr:cNvPr>
        <xdr:cNvSpPr>
          <a:spLocks noChangeAspect="1" noChangeArrowheads="1"/>
        </xdr:cNvSpPr>
      </xdr:nvSpPr>
      <xdr:spPr bwMode="auto">
        <a:xfrm>
          <a:off x="0" y="137541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74</xdr:col>
      <xdr:colOff>0</xdr:colOff>
      <xdr:row>620</xdr:row>
      <xdr:rowOff>0</xdr:rowOff>
    </xdr:from>
    <xdr:ext cx="152400" cy="106680"/>
    <xdr:sp macro="" textlink="">
      <xdr:nvSpPr>
        <xdr:cNvPr id="41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0897CA-5D1A-4352-88E8-80C9BE59A5F4}"/>
            </a:ext>
          </a:extLst>
        </xdr:cNvPr>
        <xdr:cNvSpPr>
          <a:spLocks noChangeAspect="1" noChangeArrowheads="1"/>
        </xdr:cNvSpPr>
      </xdr:nvSpPr>
      <xdr:spPr bwMode="auto">
        <a:xfrm>
          <a:off x="0" y="150209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74</xdr:col>
      <xdr:colOff>0</xdr:colOff>
      <xdr:row>621</xdr:row>
      <xdr:rowOff>0</xdr:rowOff>
    </xdr:from>
    <xdr:ext cx="152400" cy="106680"/>
    <xdr:sp macro="" textlink="">
      <xdr:nvSpPr>
        <xdr:cNvPr id="42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37F984-3EAE-4198-9E99-5005D97064FC}"/>
            </a:ext>
          </a:extLst>
        </xdr:cNvPr>
        <xdr:cNvSpPr>
          <a:spLocks noChangeAspect="1" noChangeArrowheads="1"/>
        </xdr:cNvSpPr>
      </xdr:nvSpPr>
      <xdr:spPr bwMode="auto">
        <a:xfrm>
          <a:off x="0" y="16287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74</xdr:col>
      <xdr:colOff>0</xdr:colOff>
      <xdr:row>608</xdr:row>
      <xdr:rowOff>0</xdr:rowOff>
    </xdr:from>
    <xdr:ext cx="152400" cy="106680"/>
    <xdr:sp macro="" textlink="">
      <xdr:nvSpPr>
        <xdr:cNvPr id="43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2365D7-5280-406E-A6A0-B54117C067F0}"/>
            </a:ext>
          </a:extLst>
        </xdr:cNvPr>
        <xdr:cNvSpPr>
          <a:spLocks noChangeAspect="1" noChangeArrowheads="1"/>
        </xdr:cNvSpPr>
      </xdr:nvSpPr>
      <xdr:spPr bwMode="auto">
        <a:xfrm>
          <a:off x="0" y="74199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74</xdr:col>
      <xdr:colOff>0</xdr:colOff>
      <xdr:row>522</xdr:row>
      <xdr:rowOff>0</xdr:rowOff>
    </xdr:from>
    <xdr:ext cx="152400" cy="106680"/>
    <xdr:sp macro="" textlink="">
      <xdr:nvSpPr>
        <xdr:cNvPr id="44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90E9C0-0038-4F87-A437-C6324D10132F}"/>
            </a:ext>
          </a:extLst>
        </xdr:cNvPr>
        <xdr:cNvSpPr>
          <a:spLocks noChangeAspect="1" noChangeArrowheads="1"/>
        </xdr:cNvSpPr>
      </xdr:nvSpPr>
      <xdr:spPr bwMode="auto">
        <a:xfrm>
          <a:off x="0" y="85058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74</xdr:col>
      <xdr:colOff>0</xdr:colOff>
      <xdr:row>608</xdr:row>
      <xdr:rowOff>0</xdr:rowOff>
    </xdr:from>
    <xdr:ext cx="152400" cy="106680"/>
    <xdr:sp macro="" textlink="">
      <xdr:nvSpPr>
        <xdr:cNvPr id="45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70396A-61EA-401C-8C95-995B9AAA15D2}"/>
            </a:ext>
          </a:extLst>
        </xdr:cNvPr>
        <xdr:cNvSpPr>
          <a:spLocks noChangeAspect="1" noChangeArrowheads="1"/>
        </xdr:cNvSpPr>
      </xdr:nvSpPr>
      <xdr:spPr bwMode="auto">
        <a:xfrm>
          <a:off x="0" y="74199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74</xdr:col>
      <xdr:colOff>0</xdr:colOff>
      <xdr:row>608</xdr:row>
      <xdr:rowOff>0</xdr:rowOff>
    </xdr:from>
    <xdr:ext cx="152400" cy="106680"/>
    <xdr:sp macro="" textlink="">
      <xdr:nvSpPr>
        <xdr:cNvPr id="46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E3E795-EF9A-45D6-B9E4-EE8F9BD5D359}"/>
            </a:ext>
          </a:extLst>
        </xdr:cNvPr>
        <xdr:cNvSpPr>
          <a:spLocks noChangeAspect="1" noChangeArrowheads="1"/>
        </xdr:cNvSpPr>
      </xdr:nvSpPr>
      <xdr:spPr bwMode="auto">
        <a:xfrm>
          <a:off x="0" y="74199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74</xdr:col>
      <xdr:colOff>0</xdr:colOff>
      <xdr:row>9</xdr:row>
      <xdr:rowOff>0</xdr:rowOff>
    </xdr:from>
    <xdr:ext cx="152400" cy="106680"/>
    <xdr:sp macro="" textlink="">
      <xdr:nvSpPr>
        <xdr:cNvPr id="47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846461-7BBF-481C-B1E6-8B6691DC298F}"/>
            </a:ext>
          </a:extLst>
        </xdr:cNvPr>
        <xdr:cNvSpPr>
          <a:spLocks noChangeAspect="1" noChangeArrowheads="1"/>
        </xdr:cNvSpPr>
      </xdr:nvSpPr>
      <xdr:spPr bwMode="auto">
        <a:xfrm>
          <a:off x="0" y="600837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74</xdr:col>
      <xdr:colOff>0</xdr:colOff>
      <xdr:row>8</xdr:row>
      <xdr:rowOff>0</xdr:rowOff>
    </xdr:from>
    <xdr:ext cx="152400" cy="106680"/>
    <xdr:sp macro="" textlink="">
      <xdr:nvSpPr>
        <xdr:cNvPr id="48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C6BE95-E30A-4CA5-BFA3-CA2F2E0016C8}"/>
            </a:ext>
          </a:extLst>
        </xdr:cNvPr>
        <xdr:cNvSpPr>
          <a:spLocks noChangeAspect="1" noChangeArrowheads="1"/>
        </xdr:cNvSpPr>
      </xdr:nvSpPr>
      <xdr:spPr bwMode="auto">
        <a:xfrm>
          <a:off x="0" y="510349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74</xdr:col>
      <xdr:colOff>0</xdr:colOff>
      <xdr:row>107</xdr:row>
      <xdr:rowOff>0</xdr:rowOff>
    </xdr:from>
    <xdr:ext cx="152400" cy="106680"/>
    <xdr:sp macro="" textlink="">
      <xdr:nvSpPr>
        <xdr:cNvPr id="49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86D1FE-68EB-444D-B9B5-6C99E9549020}"/>
            </a:ext>
          </a:extLst>
        </xdr:cNvPr>
        <xdr:cNvSpPr>
          <a:spLocks noChangeAspect="1" noChangeArrowheads="1"/>
        </xdr:cNvSpPr>
      </xdr:nvSpPr>
      <xdr:spPr bwMode="auto">
        <a:xfrm>
          <a:off x="0" y="296799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74</xdr:col>
      <xdr:colOff>0</xdr:colOff>
      <xdr:row>21</xdr:row>
      <xdr:rowOff>0</xdr:rowOff>
    </xdr:from>
    <xdr:ext cx="152400" cy="106680"/>
    <xdr:sp macro="" textlink="">
      <xdr:nvSpPr>
        <xdr:cNvPr id="50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481255-38C3-485E-87D2-E20714836AFF}"/>
            </a:ext>
          </a:extLst>
        </xdr:cNvPr>
        <xdr:cNvSpPr>
          <a:spLocks noChangeAspect="1" noChangeArrowheads="1"/>
        </xdr:cNvSpPr>
      </xdr:nvSpPr>
      <xdr:spPr bwMode="auto">
        <a:xfrm>
          <a:off x="0" y="530256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74</xdr:col>
      <xdr:colOff>0</xdr:colOff>
      <xdr:row>21</xdr:row>
      <xdr:rowOff>0</xdr:rowOff>
    </xdr:from>
    <xdr:ext cx="152400" cy="106680"/>
    <xdr:sp macro="" textlink="">
      <xdr:nvSpPr>
        <xdr:cNvPr id="51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5EE700-970B-49C6-942A-4258C1BE73B0}"/>
            </a:ext>
          </a:extLst>
        </xdr:cNvPr>
        <xdr:cNvSpPr>
          <a:spLocks noChangeAspect="1" noChangeArrowheads="1"/>
        </xdr:cNvSpPr>
      </xdr:nvSpPr>
      <xdr:spPr bwMode="auto">
        <a:xfrm>
          <a:off x="0" y="530256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74</xdr:col>
      <xdr:colOff>0</xdr:colOff>
      <xdr:row>21</xdr:row>
      <xdr:rowOff>0</xdr:rowOff>
    </xdr:from>
    <xdr:ext cx="152400" cy="106680"/>
    <xdr:sp macro="" textlink="">
      <xdr:nvSpPr>
        <xdr:cNvPr id="52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26C0CE-701F-45AC-A82F-7E5DD9987E0A}"/>
            </a:ext>
          </a:extLst>
        </xdr:cNvPr>
        <xdr:cNvSpPr>
          <a:spLocks noChangeAspect="1" noChangeArrowheads="1"/>
        </xdr:cNvSpPr>
      </xdr:nvSpPr>
      <xdr:spPr bwMode="auto">
        <a:xfrm>
          <a:off x="0" y="530256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75</xdr:col>
      <xdr:colOff>0</xdr:colOff>
      <xdr:row>243</xdr:row>
      <xdr:rowOff>0</xdr:rowOff>
    </xdr:from>
    <xdr:ext cx="152400" cy="106680"/>
    <xdr:sp macro="" textlink="">
      <xdr:nvSpPr>
        <xdr:cNvPr id="53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C10C6F-0038-4850-8F77-A9BAA63A330A}"/>
            </a:ext>
          </a:extLst>
        </xdr:cNvPr>
        <xdr:cNvSpPr>
          <a:spLocks noChangeAspect="1" noChangeArrowheads="1"/>
        </xdr:cNvSpPr>
      </xdr:nvSpPr>
      <xdr:spPr bwMode="auto">
        <a:xfrm>
          <a:off x="647700" y="137541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77</xdr:col>
      <xdr:colOff>0</xdr:colOff>
      <xdr:row>620</xdr:row>
      <xdr:rowOff>0</xdr:rowOff>
    </xdr:from>
    <xdr:ext cx="152400" cy="106680"/>
    <xdr:sp macro="" textlink="">
      <xdr:nvSpPr>
        <xdr:cNvPr id="54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AA4444-45DE-4223-BB77-3E3B541CA00B}"/>
            </a:ext>
          </a:extLst>
        </xdr:cNvPr>
        <xdr:cNvSpPr>
          <a:spLocks noChangeAspect="1" noChangeArrowheads="1"/>
        </xdr:cNvSpPr>
      </xdr:nvSpPr>
      <xdr:spPr bwMode="auto">
        <a:xfrm>
          <a:off x="2590800" y="150209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77</xdr:col>
      <xdr:colOff>0</xdr:colOff>
      <xdr:row>621</xdr:row>
      <xdr:rowOff>0</xdr:rowOff>
    </xdr:from>
    <xdr:ext cx="152400" cy="106680"/>
    <xdr:sp macro="" textlink="">
      <xdr:nvSpPr>
        <xdr:cNvPr id="55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E9FACB-5DFE-4122-87E4-83C096C4DBE0}"/>
            </a:ext>
          </a:extLst>
        </xdr:cNvPr>
        <xdr:cNvSpPr>
          <a:spLocks noChangeAspect="1" noChangeArrowheads="1"/>
        </xdr:cNvSpPr>
      </xdr:nvSpPr>
      <xdr:spPr bwMode="auto">
        <a:xfrm>
          <a:off x="2590800" y="16287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75</xdr:col>
      <xdr:colOff>0</xdr:colOff>
      <xdr:row>608</xdr:row>
      <xdr:rowOff>0</xdr:rowOff>
    </xdr:from>
    <xdr:ext cx="152400" cy="106680"/>
    <xdr:sp macro="" textlink="">
      <xdr:nvSpPr>
        <xdr:cNvPr id="56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FADB57-F1AF-4C58-A8F6-CBB6BF4CED21}"/>
            </a:ext>
          </a:extLst>
        </xdr:cNvPr>
        <xdr:cNvSpPr>
          <a:spLocks noChangeAspect="1" noChangeArrowheads="1"/>
        </xdr:cNvSpPr>
      </xdr:nvSpPr>
      <xdr:spPr bwMode="auto">
        <a:xfrm>
          <a:off x="647700" y="74199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77</xdr:col>
      <xdr:colOff>0</xdr:colOff>
      <xdr:row>522</xdr:row>
      <xdr:rowOff>0</xdr:rowOff>
    </xdr:from>
    <xdr:ext cx="152400" cy="106680"/>
    <xdr:sp macro="" textlink="">
      <xdr:nvSpPr>
        <xdr:cNvPr id="57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3326DA-E6B9-4196-8CE7-5B5709654CDF}"/>
            </a:ext>
          </a:extLst>
        </xdr:cNvPr>
        <xdr:cNvSpPr>
          <a:spLocks noChangeAspect="1" noChangeArrowheads="1"/>
        </xdr:cNvSpPr>
      </xdr:nvSpPr>
      <xdr:spPr bwMode="auto">
        <a:xfrm>
          <a:off x="2590800" y="85058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75</xdr:col>
      <xdr:colOff>0</xdr:colOff>
      <xdr:row>608</xdr:row>
      <xdr:rowOff>0</xdr:rowOff>
    </xdr:from>
    <xdr:ext cx="152400" cy="106680"/>
    <xdr:sp macro="" textlink="">
      <xdr:nvSpPr>
        <xdr:cNvPr id="58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EA910D-3111-4BAE-BD9E-F434CCEB0C24}"/>
            </a:ext>
          </a:extLst>
        </xdr:cNvPr>
        <xdr:cNvSpPr>
          <a:spLocks noChangeAspect="1" noChangeArrowheads="1"/>
        </xdr:cNvSpPr>
      </xdr:nvSpPr>
      <xdr:spPr bwMode="auto">
        <a:xfrm>
          <a:off x="647700" y="74199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75</xdr:col>
      <xdr:colOff>0</xdr:colOff>
      <xdr:row>608</xdr:row>
      <xdr:rowOff>0</xdr:rowOff>
    </xdr:from>
    <xdr:ext cx="152400" cy="106680"/>
    <xdr:sp macro="" textlink="">
      <xdr:nvSpPr>
        <xdr:cNvPr id="59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4894DB-A7E4-41A4-BCAC-AED267367643}"/>
            </a:ext>
          </a:extLst>
        </xdr:cNvPr>
        <xdr:cNvSpPr>
          <a:spLocks noChangeAspect="1" noChangeArrowheads="1"/>
        </xdr:cNvSpPr>
      </xdr:nvSpPr>
      <xdr:spPr bwMode="auto">
        <a:xfrm>
          <a:off x="647700" y="74199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75</xdr:col>
      <xdr:colOff>0</xdr:colOff>
      <xdr:row>9</xdr:row>
      <xdr:rowOff>0</xdr:rowOff>
    </xdr:from>
    <xdr:ext cx="152400" cy="106680"/>
    <xdr:sp macro="" textlink="">
      <xdr:nvSpPr>
        <xdr:cNvPr id="60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F7345C-7FCC-44F2-A37A-8019489877E9}"/>
            </a:ext>
          </a:extLst>
        </xdr:cNvPr>
        <xdr:cNvSpPr>
          <a:spLocks noChangeAspect="1" noChangeArrowheads="1"/>
        </xdr:cNvSpPr>
      </xdr:nvSpPr>
      <xdr:spPr bwMode="auto">
        <a:xfrm>
          <a:off x="647700" y="600837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75</xdr:col>
      <xdr:colOff>0</xdr:colOff>
      <xdr:row>8</xdr:row>
      <xdr:rowOff>0</xdr:rowOff>
    </xdr:from>
    <xdr:ext cx="152400" cy="106680"/>
    <xdr:sp macro="" textlink="">
      <xdr:nvSpPr>
        <xdr:cNvPr id="61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67E9B0-9208-41D0-BBF1-BB2E23A87DCE}"/>
            </a:ext>
          </a:extLst>
        </xdr:cNvPr>
        <xdr:cNvSpPr>
          <a:spLocks noChangeAspect="1" noChangeArrowheads="1"/>
        </xdr:cNvSpPr>
      </xdr:nvSpPr>
      <xdr:spPr bwMode="auto">
        <a:xfrm>
          <a:off x="647700" y="510349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75</xdr:col>
      <xdr:colOff>0</xdr:colOff>
      <xdr:row>107</xdr:row>
      <xdr:rowOff>0</xdr:rowOff>
    </xdr:from>
    <xdr:ext cx="152400" cy="106680"/>
    <xdr:sp macro="" textlink="">
      <xdr:nvSpPr>
        <xdr:cNvPr id="62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6E66EF-D94E-448A-8DB9-ADDCBD0538DE}"/>
            </a:ext>
          </a:extLst>
        </xdr:cNvPr>
        <xdr:cNvSpPr>
          <a:spLocks noChangeAspect="1" noChangeArrowheads="1"/>
        </xdr:cNvSpPr>
      </xdr:nvSpPr>
      <xdr:spPr bwMode="auto">
        <a:xfrm>
          <a:off x="647700" y="296799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77</xdr:col>
      <xdr:colOff>0</xdr:colOff>
      <xdr:row>21</xdr:row>
      <xdr:rowOff>0</xdr:rowOff>
    </xdr:from>
    <xdr:ext cx="152400" cy="106680"/>
    <xdr:sp macro="" textlink="">
      <xdr:nvSpPr>
        <xdr:cNvPr id="63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C8D47F-242E-4B6D-82B3-9623FA020CC9}"/>
            </a:ext>
          </a:extLst>
        </xdr:cNvPr>
        <xdr:cNvSpPr>
          <a:spLocks noChangeAspect="1" noChangeArrowheads="1"/>
        </xdr:cNvSpPr>
      </xdr:nvSpPr>
      <xdr:spPr bwMode="auto">
        <a:xfrm>
          <a:off x="2590800" y="530256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77</xdr:col>
      <xdr:colOff>0</xdr:colOff>
      <xdr:row>21</xdr:row>
      <xdr:rowOff>0</xdr:rowOff>
    </xdr:from>
    <xdr:ext cx="152400" cy="106680"/>
    <xdr:sp macro="" textlink="">
      <xdr:nvSpPr>
        <xdr:cNvPr id="64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957008-0E24-47EA-A407-016182194C73}"/>
            </a:ext>
          </a:extLst>
        </xdr:cNvPr>
        <xdr:cNvSpPr>
          <a:spLocks noChangeAspect="1" noChangeArrowheads="1"/>
        </xdr:cNvSpPr>
      </xdr:nvSpPr>
      <xdr:spPr bwMode="auto">
        <a:xfrm>
          <a:off x="2590800" y="530256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77</xdr:col>
      <xdr:colOff>0</xdr:colOff>
      <xdr:row>21</xdr:row>
      <xdr:rowOff>0</xdr:rowOff>
    </xdr:from>
    <xdr:ext cx="152400" cy="106680"/>
    <xdr:sp macro="" textlink="">
      <xdr:nvSpPr>
        <xdr:cNvPr id="65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DB853A-BF08-40E7-A5D5-9EE2BD51D7D5}"/>
            </a:ext>
          </a:extLst>
        </xdr:cNvPr>
        <xdr:cNvSpPr>
          <a:spLocks noChangeAspect="1" noChangeArrowheads="1"/>
        </xdr:cNvSpPr>
      </xdr:nvSpPr>
      <xdr:spPr bwMode="auto">
        <a:xfrm>
          <a:off x="2590800" y="530256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74</xdr:col>
      <xdr:colOff>0</xdr:colOff>
      <xdr:row>424</xdr:row>
      <xdr:rowOff>0</xdr:rowOff>
    </xdr:from>
    <xdr:ext cx="152400" cy="106680"/>
    <xdr:sp macro="" textlink="">
      <xdr:nvSpPr>
        <xdr:cNvPr id="266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7F68D5-C0A1-498F-A590-4319925D53FE}"/>
            </a:ext>
          </a:extLst>
        </xdr:cNvPr>
        <xdr:cNvSpPr>
          <a:spLocks noChangeAspect="1" noChangeArrowheads="1"/>
        </xdr:cNvSpPr>
      </xdr:nvSpPr>
      <xdr:spPr bwMode="auto">
        <a:xfrm>
          <a:off x="0" y="950118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74</xdr:col>
      <xdr:colOff>0</xdr:colOff>
      <xdr:row>551</xdr:row>
      <xdr:rowOff>0</xdr:rowOff>
    </xdr:from>
    <xdr:ext cx="152400" cy="106680"/>
    <xdr:sp macro="" textlink="">
      <xdr:nvSpPr>
        <xdr:cNvPr id="267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DB29CD-04A1-4585-B0C6-3173765CBC59}"/>
            </a:ext>
          </a:extLst>
        </xdr:cNvPr>
        <xdr:cNvSpPr>
          <a:spLocks noChangeAspect="1" noChangeArrowheads="1"/>
        </xdr:cNvSpPr>
      </xdr:nvSpPr>
      <xdr:spPr bwMode="auto">
        <a:xfrm>
          <a:off x="0" y="933831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74</xdr:col>
      <xdr:colOff>0</xdr:colOff>
      <xdr:row>551</xdr:row>
      <xdr:rowOff>0</xdr:rowOff>
    </xdr:from>
    <xdr:ext cx="152400" cy="106680"/>
    <xdr:sp macro="" textlink="">
      <xdr:nvSpPr>
        <xdr:cNvPr id="268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68BCE5-9AFC-496C-B41E-1886D1BD3535}"/>
            </a:ext>
          </a:extLst>
        </xdr:cNvPr>
        <xdr:cNvSpPr>
          <a:spLocks noChangeAspect="1" noChangeArrowheads="1"/>
        </xdr:cNvSpPr>
      </xdr:nvSpPr>
      <xdr:spPr bwMode="auto">
        <a:xfrm>
          <a:off x="0" y="933831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74</xdr:col>
      <xdr:colOff>0</xdr:colOff>
      <xdr:row>449</xdr:row>
      <xdr:rowOff>0</xdr:rowOff>
    </xdr:from>
    <xdr:ext cx="152400" cy="106680"/>
    <xdr:sp macro="" textlink="">
      <xdr:nvSpPr>
        <xdr:cNvPr id="269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A25F10-FB5A-4FB9-A126-6ADD56C65019}"/>
            </a:ext>
          </a:extLst>
        </xdr:cNvPr>
        <xdr:cNvSpPr>
          <a:spLocks noChangeAspect="1" noChangeArrowheads="1"/>
        </xdr:cNvSpPr>
      </xdr:nvSpPr>
      <xdr:spPr bwMode="auto">
        <a:xfrm>
          <a:off x="0" y="951928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74</xdr:col>
      <xdr:colOff>0</xdr:colOff>
      <xdr:row>193</xdr:row>
      <xdr:rowOff>0</xdr:rowOff>
    </xdr:from>
    <xdr:ext cx="152400" cy="106680"/>
    <xdr:sp macro="" textlink="">
      <xdr:nvSpPr>
        <xdr:cNvPr id="270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E1551A-5F36-4B90-BDAB-A4520EA69DAF}"/>
            </a:ext>
          </a:extLst>
        </xdr:cNvPr>
        <xdr:cNvSpPr>
          <a:spLocks noChangeAspect="1" noChangeArrowheads="1"/>
        </xdr:cNvSpPr>
      </xdr:nvSpPr>
      <xdr:spPr bwMode="auto">
        <a:xfrm>
          <a:off x="0" y="944689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74</xdr:col>
      <xdr:colOff>0</xdr:colOff>
      <xdr:row>193</xdr:row>
      <xdr:rowOff>0</xdr:rowOff>
    </xdr:from>
    <xdr:ext cx="152400" cy="106680"/>
    <xdr:sp macro="" textlink="">
      <xdr:nvSpPr>
        <xdr:cNvPr id="271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DC25CD-57F6-42AC-90DF-090566801A2A}"/>
            </a:ext>
          </a:extLst>
        </xdr:cNvPr>
        <xdr:cNvSpPr>
          <a:spLocks noChangeAspect="1" noChangeArrowheads="1"/>
        </xdr:cNvSpPr>
      </xdr:nvSpPr>
      <xdr:spPr bwMode="auto">
        <a:xfrm>
          <a:off x="0" y="944689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75</xdr:col>
      <xdr:colOff>0</xdr:colOff>
      <xdr:row>424</xdr:row>
      <xdr:rowOff>0</xdr:rowOff>
    </xdr:from>
    <xdr:ext cx="152400" cy="106680"/>
    <xdr:sp macro="" textlink="">
      <xdr:nvSpPr>
        <xdr:cNvPr id="272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F3F767-A4B5-4423-99C2-8ADA240D4517}"/>
            </a:ext>
          </a:extLst>
        </xdr:cNvPr>
        <xdr:cNvSpPr>
          <a:spLocks noChangeAspect="1" noChangeArrowheads="1"/>
        </xdr:cNvSpPr>
      </xdr:nvSpPr>
      <xdr:spPr bwMode="auto">
        <a:xfrm>
          <a:off x="647700" y="950118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75</xdr:col>
      <xdr:colOff>0</xdr:colOff>
      <xdr:row>551</xdr:row>
      <xdr:rowOff>0</xdr:rowOff>
    </xdr:from>
    <xdr:ext cx="152400" cy="106680"/>
    <xdr:sp macro="" textlink="">
      <xdr:nvSpPr>
        <xdr:cNvPr id="273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B06DA0-15E8-4FD1-948E-D13D15C8518C}"/>
            </a:ext>
          </a:extLst>
        </xdr:cNvPr>
        <xdr:cNvSpPr>
          <a:spLocks noChangeAspect="1" noChangeArrowheads="1"/>
        </xdr:cNvSpPr>
      </xdr:nvSpPr>
      <xdr:spPr bwMode="auto">
        <a:xfrm>
          <a:off x="647700" y="933831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75</xdr:col>
      <xdr:colOff>0</xdr:colOff>
      <xdr:row>551</xdr:row>
      <xdr:rowOff>0</xdr:rowOff>
    </xdr:from>
    <xdr:ext cx="152400" cy="106680"/>
    <xdr:sp macro="" textlink="">
      <xdr:nvSpPr>
        <xdr:cNvPr id="274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90D059-8DB7-4962-B526-485748322410}"/>
            </a:ext>
          </a:extLst>
        </xdr:cNvPr>
        <xdr:cNvSpPr>
          <a:spLocks noChangeAspect="1" noChangeArrowheads="1"/>
        </xdr:cNvSpPr>
      </xdr:nvSpPr>
      <xdr:spPr bwMode="auto">
        <a:xfrm>
          <a:off x="647700" y="933831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77</xdr:col>
      <xdr:colOff>0</xdr:colOff>
      <xdr:row>449</xdr:row>
      <xdr:rowOff>0</xdr:rowOff>
    </xdr:from>
    <xdr:ext cx="152400" cy="106680"/>
    <xdr:sp macro="" textlink="">
      <xdr:nvSpPr>
        <xdr:cNvPr id="275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71F4F2-7437-4568-BE50-EBABE193F983}"/>
            </a:ext>
          </a:extLst>
        </xdr:cNvPr>
        <xdr:cNvSpPr>
          <a:spLocks noChangeAspect="1" noChangeArrowheads="1"/>
        </xdr:cNvSpPr>
      </xdr:nvSpPr>
      <xdr:spPr bwMode="auto">
        <a:xfrm>
          <a:off x="2590800" y="951928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77</xdr:col>
      <xdr:colOff>0</xdr:colOff>
      <xdr:row>193</xdr:row>
      <xdr:rowOff>0</xdr:rowOff>
    </xdr:from>
    <xdr:ext cx="152400" cy="106680"/>
    <xdr:sp macro="" textlink="">
      <xdr:nvSpPr>
        <xdr:cNvPr id="276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B1A0FC-1BEF-4B82-88F0-2A6E52DEBBDE}"/>
            </a:ext>
          </a:extLst>
        </xdr:cNvPr>
        <xdr:cNvSpPr>
          <a:spLocks noChangeAspect="1" noChangeArrowheads="1"/>
        </xdr:cNvSpPr>
      </xdr:nvSpPr>
      <xdr:spPr bwMode="auto">
        <a:xfrm>
          <a:off x="2590800" y="944689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77</xdr:col>
      <xdr:colOff>0</xdr:colOff>
      <xdr:row>193</xdr:row>
      <xdr:rowOff>0</xdr:rowOff>
    </xdr:from>
    <xdr:ext cx="152400" cy="106680"/>
    <xdr:sp macro="" textlink="">
      <xdr:nvSpPr>
        <xdr:cNvPr id="277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34DAE2-2D19-4515-9344-D26A1D2FC820}"/>
            </a:ext>
          </a:extLst>
        </xdr:cNvPr>
        <xdr:cNvSpPr>
          <a:spLocks noChangeAspect="1" noChangeArrowheads="1"/>
        </xdr:cNvSpPr>
      </xdr:nvSpPr>
      <xdr:spPr bwMode="auto">
        <a:xfrm>
          <a:off x="2590800" y="944689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74</xdr:col>
      <xdr:colOff>0</xdr:colOff>
      <xdr:row>315</xdr:row>
      <xdr:rowOff>0</xdr:rowOff>
    </xdr:from>
    <xdr:ext cx="152400" cy="106680"/>
    <xdr:sp macro="" textlink="">
      <xdr:nvSpPr>
        <xdr:cNvPr id="278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E04544-12F5-4E85-B9F5-0C6F7E97F0D3}"/>
            </a:ext>
          </a:extLst>
        </xdr:cNvPr>
        <xdr:cNvSpPr>
          <a:spLocks noChangeAspect="1" noChangeArrowheads="1"/>
        </xdr:cNvSpPr>
      </xdr:nvSpPr>
      <xdr:spPr bwMode="auto">
        <a:xfrm>
          <a:off x="0" y="1033367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74</xdr:col>
      <xdr:colOff>0</xdr:colOff>
      <xdr:row>457</xdr:row>
      <xdr:rowOff>0</xdr:rowOff>
    </xdr:from>
    <xdr:ext cx="152400" cy="106680"/>
    <xdr:sp macro="" textlink="">
      <xdr:nvSpPr>
        <xdr:cNvPr id="279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FDE41F-BD6C-470C-A32C-36B32EBBE75C}"/>
            </a:ext>
          </a:extLst>
        </xdr:cNvPr>
        <xdr:cNvSpPr>
          <a:spLocks noChangeAspect="1" noChangeArrowheads="1"/>
        </xdr:cNvSpPr>
      </xdr:nvSpPr>
      <xdr:spPr bwMode="auto">
        <a:xfrm>
          <a:off x="0" y="955548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74</xdr:col>
      <xdr:colOff>0</xdr:colOff>
      <xdr:row>457</xdr:row>
      <xdr:rowOff>0</xdr:rowOff>
    </xdr:from>
    <xdr:ext cx="152400" cy="106680"/>
    <xdr:sp macro="" textlink="">
      <xdr:nvSpPr>
        <xdr:cNvPr id="280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55359A-3DBA-4EFE-BC52-6C3C9D70F68B}"/>
            </a:ext>
          </a:extLst>
        </xdr:cNvPr>
        <xdr:cNvSpPr>
          <a:spLocks noChangeAspect="1" noChangeArrowheads="1"/>
        </xdr:cNvSpPr>
      </xdr:nvSpPr>
      <xdr:spPr bwMode="auto">
        <a:xfrm>
          <a:off x="0" y="955548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74</xdr:col>
      <xdr:colOff>0</xdr:colOff>
      <xdr:row>316</xdr:row>
      <xdr:rowOff>0</xdr:rowOff>
    </xdr:from>
    <xdr:ext cx="152400" cy="106680"/>
    <xdr:sp macro="" textlink="">
      <xdr:nvSpPr>
        <xdr:cNvPr id="281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A29783-19C4-4A10-A617-168A983463A3}"/>
            </a:ext>
          </a:extLst>
        </xdr:cNvPr>
        <xdr:cNvSpPr>
          <a:spLocks noChangeAspect="1" noChangeArrowheads="1"/>
        </xdr:cNvSpPr>
      </xdr:nvSpPr>
      <xdr:spPr bwMode="auto">
        <a:xfrm>
          <a:off x="0" y="1035177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74</xdr:col>
      <xdr:colOff>0</xdr:colOff>
      <xdr:row>172</xdr:row>
      <xdr:rowOff>0</xdr:rowOff>
    </xdr:from>
    <xdr:ext cx="152400" cy="106680"/>
    <xdr:sp macro="" textlink="">
      <xdr:nvSpPr>
        <xdr:cNvPr id="282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377C3F-B21D-417B-BF31-64C379094941}"/>
            </a:ext>
          </a:extLst>
        </xdr:cNvPr>
        <xdr:cNvSpPr>
          <a:spLocks noChangeAspect="1" noChangeArrowheads="1"/>
        </xdr:cNvSpPr>
      </xdr:nvSpPr>
      <xdr:spPr bwMode="auto">
        <a:xfrm>
          <a:off x="0" y="1004411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74</xdr:col>
      <xdr:colOff>0</xdr:colOff>
      <xdr:row>172</xdr:row>
      <xdr:rowOff>0</xdr:rowOff>
    </xdr:from>
    <xdr:ext cx="152400" cy="106680"/>
    <xdr:sp macro="" textlink="">
      <xdr:nvSpPr>
        <xdr:cNvPr id="283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95F523-6A03-4EA0-9DBC-FA2B7649CB5F}"/>
            </a:ext>
          </a:extLst>
        </xdr:cNvPr>
        <xdr:cNvSpPr>
          <a:spLocks noChangeAspect="1" noChangeArrowheads="1"/>
        </xdr:cNvSpPr>
      </xdr:nvSpPr>
      <xdr:spPr bwMode="auto">
        <a:xfrm>
          <a:off x="0" y="1004411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75</xdr:col>
      <xdr:colOff>0</xdr:colOff>
      <xdr:row>315</xdr:row>
      <xdr:rowOff>0</xdr:rowOff>
    </xdr:from>
    <xdr:ext cx="152400" cy="106680"/>
    <xdr:sp macro="" textlink="">
      <xdr:nvSpPr>
        <xdr:cNvPr id="284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990DB3-5331-4134-B2D8-3DF7EDE96999}"/>
            </a:ext>
          </a:extLst>
        </xdr:cNvPr>
        <xdr:cNvSpPr>
          <a:spLocks noChangeAspect="1" noChangeArrowheads="1"/>
        </xdr:cNvSpPr>
      </xdr:nvSpPr>
      <xdr:spPr bwMode="auto">
        <a:xfrm>
          <a:off x="647700" y="1033367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75</xdr:col>
      <xdr:colOff>0</xdr:colOff>
      <xdr:row>457</xdr:row>
      <xdr:rowOff>0</xdr:rowOff>
    </xdr:from>
    <xdr:ext cx="152400" cy="106680"/>
    <xdr:sp macro="" textlink="">
      <xdr:nvSpPr>
        <xdr:cNvPr id="285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FB8629-1025-4A47-B301-A681EEC384AF}"/>
            </a:ext>
          </a:extLst>
        </xdr:cNvPr>
        <xdr:cNvSpPr>
          <a:spLocks noChangeAspect="1" noChangeArrowheads="1"/>
        </xdr:cNvSpPr>
      </xdr:nvSpPr>
      <xdr:spPr bwMode="auto">
        <a:xfrm>
          <a:off x="647700" y="955548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75</xdr:col>
      <xdr:colOff>0</xdr:colOff>
      <xdr:row>457</xdr:row>
      <xdr:rowOff>0</xdr:rowOff>
    </xdr:from>
    <xdr:ext cx="152400" cy="106680"/>
    <xdr:sp macro="" textlink="">
      <xdr:nvSpPr>
        <xdr:cNvPr id="286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444309-7873-424C-A303-2D9150D5E23F}"/>
            </a:ext>
          </a:extLst>
        </xdr:cNvPr>
        <xdr:cNvSpPr>
          <a:spLocks noChangeAspect="1" noChangeArrowheads="1"/>
        </xdr:cNvSpPr>
      </xdr:nvSpPr>
      <xdr:spPr bwMode="auto">
        <a:xfrm>
          <a:off x="647700" y="955548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77</xdr:col>
      <xdr:colOff>0</xdr:colOff>
      <xdr:row>316</xdr:row>
      <xdr:rowOff>0</xdr:rowOff>
    </xdr:from>
    <xdr:ext cx="152400" cy="106680"/>
    <xdr:sp macro="" textlink="">
      <xdr:nvSpPr>
        <xdr:cNvPr id="287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16ADC8-EA8F-4880-9C6D-2BA12EE099F0}"/>
            </a:ext>
          </a:extLst>
        </xdr:cNvPr>
        <xdr:cNvSpPr>
          <a:spLocks noChangeAspect="1" noChangeArrowheads="1"/>
        </xdr:cNvSpPr>
      </xdr:nvSpPr>
      <xdr:spPr bwMode="auto">
        <a:xfrm>
          <a:off x="2590800" y="1035177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77</xdr:col>
      <xdr:colOff>0</xdr:colOff>
      <xdr:row>172</xdr:row>
      <xdr:rowOff>0</xdr:rowOff>
    </xdr:from>
    <xdr:ext cx="152400" cy="106680"/>
    <xdr:sp macro="" textlink="">
      <xdr:nvSpPr>
        <xdr:cNvPr id="288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14FC2E-3070-4C0D-8203-0B7388015621}"/>
            </a:ext>
          </a:extLst>
        </xdr:cNvPr>
        <xdr:cNvSpPr>
          <a:spLocks noChangeAspect="1" noChangeArrowheads="1"/>
        </xdr:cNvSpPr>
      </xdr:nvSpPr>
      <xdr:spPr bwMode="auto">
        <a:xfrm>
          <a:off x="2590800" y="1004411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77</xdr:col>
      <xdr:colOff>0</xdr:colOff>
      <xdr:row>172</xdr:row>
      <xdr:rowOff>0</xdr:rowOff>
    </xdr:from>
    <xdr:ext cx="152400" cy="106680"/>
    <xdr:sp macro="" textlink="">
      <xdr:nvSpPr>
        <xdr:cNvPr id="289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8416B0-DD33-43BA-98D0-1F521F4A5583}"/>
            </a:ext>
          </a:extLst>
        </xdr:cNvPr>
        <xdr:cNvSpPr>
          <a:spLocks noChangeAspect="1" noChangeArrowheads="1"/>
        </xdr:cNvSpPr>
      </xdr:nvSpPr>
      <xdr:spPr bwMode="auto">
        <a:xfrm>
          <a:off x="2590800" y="1004411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408</xdr:row>
      <xdr:rowOff>0</xdr:rowOff>
    </xdr:from>
    <xdr:to>
      <xdr:col>1</xdr:col>
      <xdr:colOff>152400</xdr:colOff>
      <xdr:row>408</xdr:row>
      <xdr:rowOff>106680</xdr:rowOff>
    </xdr:to>
    <xdr:sp macro="" textlink="">
      <xdr:nvSpPr>
        <xdr:cNvPr id="2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511300" y="17293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152400</xdr:colOff>
      <xdr:row>6</xdr:row>
      <xdr:rowOff>106680</xdr:rowOff>
    </xdr:to>
    <xdr:sp macro="" textlink="">
      <xdr:nvSpPr>
        <xdr:cNvPr id="3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511300" y="728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0</xdr:colOff>
      <xdr:row>121</xdr:row>
      <xdr:rowOff>0</xdr:rowOff>
    </xdr:from>
    <xdr:ext cx="152400" cy="106680"/>
    <xdr:sp macro="" textlink="">
      <xdr:nvSpPr>
        <xdr:cNvPr id="4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309533" y="54610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262</xdr:row>
      <xdr:rowOff>0</xdr:rowOff>
    </xdr:from>
    <xdr:ext cx="152400" cy="106680"/>
    <xdr:sp macro="" textlink="">
      <xdr:nvSpPr>
        <xdr:cNvPr id="5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309533" y="94657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482</xdr:row>
      <xdr:rowOff>0</xdr:rowOff>
    </xdr:from>
    <xdr:to>
      <xdr:col>1</xdr:col>
      <xdr:colOff>152400</xdr:colOff>
      <xdr:row>482</xdr:row>
      <xdr:rowOff>106680</xdr:rowOff>
    </xdr:to>
    <xdr:sp macro="" textlink="">
      <xdr:nvSpPr>
        <xdr:cNvPr id="6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511300" y="185674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106680</xdr:rowOff>
    </xdr:to>
    <xdr:sp macro="" textlink="">
      <xdr:nvSpPr>
        <xdr:cNvPr id="7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511300" y="22208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0</xdr:colOff>
      <xdr:row>217</xdr:row>
      <xdr:rowOff>0</xdr:rowOff>
    </xdr:from>
    <xdr:ext cx="152400" cy="106680"/>
    <xdr:sp macro="" textlink="">
      <xdr:nvSpPr>
        <xdr:cNvPr id="8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309533" y="83735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06680"/>
    <xdr:sp macro="" textlink="">
      <xdr:nvSpPr>
        <xdr:cNvPr id="9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309533" y="245745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482</xdr:row>
      <xdr:rowOff>0</xdr:rowOff>
    </xdr:from>
    <xdr:to>
      <xdr:col>1</xdr:col>
      <xdr:colOff>152400</xdr:colOff>
      <xdr:row>482</xdr:row>
      <xdr:rowOff>106680</xdr:rowOff>
    </xdr:to>
    <xdr:sp macro="" textlink="">
      <xdr:nvSpPr>
        <xdr:cNvPr id="10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511300" y="185674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152400</xdr:colOff>
      <xdr:row>264</xdr:row>
      <xdr:rowOff>106680</xdr:rowOff>
    </xdr:to>
    <xdr:sp macro="" textlink="">
      <xdr:nvSpPr>
        <xdr:cNvPr id="11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511300" y="98298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482</xdr:row>
      <xdr:rowOff>0</xdr:rowOff>
    </xdr:from>
    <xdr:to>
      <xdr:col>1</xdr:col>
      <xdr:colOff>152400</xdr:colOff>
      <xdr:row>482</xdr:row>
      <xdr:rowOff>106680</xdr:rowOff>
    </xdr:to>
    <xdr:sp macro="" textlink="">
      <xdr:nvSpPr>
        <xdr:cNvPr id="12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511300" y="185674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152400</xdr:colOff>
      <xdr:row>264</xdr:row>
      <xdr:rowOff>106680</xdr:rowOff>
    </xdr:to>
    <xdr:sp macro="" textlink="">
      <xdr:nvSpPr>
        <xdr:cNvPr id="13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511300" y="98298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532</xdr:row>
      <xdr:rowOff>0</xdr:rowOff>
    </xdr:from>
    <xdr:ext cx="152400" cy="106680"/>
    <xdr:sp macro="" textlink="">
      <xdr:nvSpPr>
        <xdr:cNvPr id="14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511300" y="214799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156</xdr:row>
      <xdr:rowOff>0</xdr:rowOff>
    </xdr:from>
    <xdr:ext cx="152400" cy="106680"/>
    <xdr:sp macro="" textlink="">
      <xdr:nvSpPr>
        <xdr:cNvPr id="15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511300" y="6189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152400" cy="106680"/>
    <xdr:sp macro="" textlink="">
      <xdr:nvSpPr>
        <xdr:cNvPr id="16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511300" y="17657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128</xdr:row>
      <xdr:rowOff>0</xdr:rowOff>
    </xdr:from>
    <xdr:ext cx="152400" cy="106680"/>
    <xdr:sp macro="" textlink="">
      <xdr:nvSpPr>
        <xdr:cNvPr id="17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1511300" y="273050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152400" cy="106680"/>
    <xdr:sp macro="" textlink="">
      <xdr:nvSpPr>
        <xdr:cNvPr id="18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309533" y="174752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152400" cy="106680"/>
    <xdr:sp macro="" textlink="">
      <xdr:nvSpPr>
        <xdr:cNvPr id="19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309533" y="76454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06680"/>
    <xdr:sp macro="" textlink="">
      <xdr:nvSpPr>
        <xdr:cNvPr id="20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309533" y="249385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152400" cy="106680"/>
    <xdr:sp macro="" textlink="">
      <xdr:nvSpPr>
        <xdr:cNvPr id="21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309533" y="76454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06680"/>
    <xdr:sp macro="" textlink="">
      <xdr:nvSpPr>
        <xdr:cNvPr id="22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309533" y="10922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152400" cy="106680"/>
    <xdr:sp macro="" textlink="">
      <xdr:nvSpPr>
        <xdr:cNvPr id="23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309533" y="76454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06680"/>
    <xdr:sp macro="" textlink="">
      <xdr:nvSpPr>
        <xdr:cNvPr id="24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309533" y="10922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4</xdr:row>
      <xdr:rowOff>0</xdr:rowOff>
    </xdr:from>
    <xdr:ext cx="152400" cy="106680"/>
    <xdr:sp macro="" textlink="">
      <xdr:nvSpPr>
        <xdr:cNvPr id="25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511300" y="728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6</xdr:row>
      <xdr:rowOff>0</xdr:rowOff>
    </xdr:from>
    <xdr:ext cx="152400" cy="106680"/>
    <xdr:sp macro="" textlink="">
      <xdr:nvSpPr>
        <xdr:cNvPr id="26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309533" y="10922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6</xdr:row>
      <xdr:rowOff>0</xdr:rowOff>
    </xdr:from>
    <xdr:ext cx="152400" cy="106680"/>
    <xdr:sp macro="" textlink="">
      <xdr:nvSpPr>
        <xdr:cNvPr id="27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309533" y="10922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2</xdr:row>
      <xdr:rowOff>0</xdr:rowOff>
    </xdr:from>
    <xdr:ext cx="152400" cy="106680"/>
    <xdr:sp macro="" textlink="">
      <xdr:nvSpPr>
        <xdr:cNvPr id="28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511300" y="364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4</xdr:row>
      <xdr:rowOff>0</xdr:rowOff>
    </xdr:from>
    <xdr:ext cx="152400" cy="106680"/>
    <xdr:sp macro="" textlink="">
      <xdr:nvSpPr>
        <xdr:cNvPr id="29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511300" y="1274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6</xdr:row>
      <xdr:rowOff>0</xdr:rowOff>
    </xdr:from>
    <xdr:ext cx="152400" cy="106680"/>
    <xdr:sp macro="" textlink="">
      <xdr:nvSpPr>
        <xdr:cNvPr id="30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309533" y="16383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6</xdr:row>
      <xdr:rowOff>0</xdr:rowOff>
    </xdr:from>
    <xdr:ext cx="152400" cy="106680"/>
    <xdr:sp macro="" textlink="">
      <xdr:nvSpPr>
        <xdr:cNvPr id="31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309533" y="16383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3</xdr:row>
      <xdr:rowOff>0</xdr:rowOff>
    </xdr:from>
    <xdr:ext cx="152400" cy="106680"/>
    <xdr:sp macro="" textlink="">
      <xdr:nvSpPr>
        <xdr:cNvPr id="32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25543933" y="1274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3</xdr:row>
      <xdr:rowOff>0</xdr:rowOff>
    </xdr:from>
    <xdr:ext cx="152400" cy="106680"/>
    <xdr:sp macro="" textlink="">
      <xdr:nvSpPr>
        <xdr:cNvPr id="33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25543933" y="1274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3</xdr:row>
      <xdr:rowOff>0</xdr:rowOff>
    </xdr:from>
    <xdr:ext cx="152400" cy="106680"/>
    <xdr:sp macro="" textlink="">
      <xdr:nvSpPr>
        <xdr:cNvPr id="34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25543933" y="1274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3</xdr:row>
      <xdr:rowOff>0</xdr:rowOff>
    </xdr:from>
    <xdr:ext cx="152400" cy="106680"/>
    <xdr:sp macro="" textlink="">
      <xdr:nvSpPr>
        <xdr:cNvPr id="35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25543933" y="1274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2</xdr:row>
      <xdr:rowOff>0</xdr:rowOff>
    </xdr:from>
    <xdr:ext cx="152400" cy="106680"/>
    <xdr:sp macro="" textlink="">
      <xdr:nvSpPr>
        <xdr:cNvPr id="36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309533" y="147447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6</xdr:row>
      <xdr:rowOff>0</xdr:rowOff>
    </xdr:from>
    <xdr:ext cx="152400" cy="106680"/>
    <xdr:sp macro="" textlink="">
      <xdr:nvSpPr>
        <xdr:cNvPr id="37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309533" y="185674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</xdr:row>
      <xdr:rowOff>0</xdr:rowOff>
    </xdr:from>
    <xdr:ext cx="152400" cy="106680"/>
    <xdr:sp macro="" textlink="">
      <xdr:nvSpPr>
        <xdr:cNvPr id="38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511300" y="28579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2</xdr:row>
      <xdr:rowOff>0</xdr:rowOff>
    </xdr:from>
    <xdr:ext cx="152400" cy="106680"/>
    <xdr:sp macro="" textlink="">
      <xdr:nvSpPr>
        <xdr:cNvPr id="39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25543933" y="728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2</xdr:row>
      <xdr:rowOff>0</xdr:rowOff>
    </xdr:from>
    <xdr:ext cx="152400" cy="106680"/>
    <xdr:sp macro="" textlink="">
      <xdr:nvSpPr>
        <xdr:cNvPr id="40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25543933" y="728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2</xdr:row>
      <xdr:rowOff>0</xdr:rowOff>
    </xdr:from>
    <xdr:ext cx="152400" cy="106680"/>
    <xdr:sp macro="" textlink="">
      <xdr:nvSpPr>
        <xdr:cNvPr id="41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25543933" y="728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2</xdr:row>
      <xdr:rowOff>0</xdr:rowOff>
    </xdr:from>
    <xdr:ext cx="152400" cy="106680"/>
    <xdr:sp macro="" textlink="">
      <xdr:nvSpPr>
        <xdr:cNvPr id="42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25543933" y="728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4</xdr:row>
      <xdr:rowOff>0</xdr:rowOff>
    </xdr:from>
    <xdr:ext cx="152400" cy="106680"/>
    <xdr:sp macro="" textlink="">
      <xdr:nvSpPr>
        <xdr:cNvPr id="43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25543933" y="1274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4</xdr:row>
      <xdr:rowOff>0</xdr:rowOff>
    </xdr:from>
    <xdr:ext cx="152400" cy="106680"/>
    <xdr:sp macro="" textlink="">
      <xdr:nvSpPr>
        <xdr:cNvPr id="44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25543933" y="1274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4</xdr:row>
      <xdr:rowOff>0</xdr:rowOff>
    </xdr:from>
    <xdr:ext cx="152400" cy="106680"/>
    <xdr:sp macro="" textlink="">
      <xdr:nvSpPr>
        <xdr:cNvPr id="45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25543933" y="1274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4</xdr:row>
      <xdr:rowOff>0</xdr:rowOff>
    </xdr:from>
    <xdr:ext cx="152400" cy="106680"/>
    <xdr:sp macro="" textlink="">
      <xdr:nvSpPr>
        <xdr:cNvPr id="46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25543933" y="1274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4</xdr:row>
      <xdr:rowOff>0</xdr:rowOff>
    </xdr:from>
    <xdr:ext cx="152400" cy="106680"/>
    <xdr:sp macro="" textlink="">
      <xdr:nvSpPr>
        <xdr:cNvPr id="47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25543933" y="1274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</xdr:row>
      <xdr:rowOff>0</xdr:rowOff>
    </xdr:from>
    <xdr:ext cx="152400" cy="106680"/>
    <xdr:sp macro="" textlink="">
      <xdr:nvSpPr>
        <xdr:cNvPr id="48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309533" y="367707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</xdr:row>
      <xdr:rowOff>0</xdr:rowOff>
    </xdr:from>
    <xdr:ext cx="152400" cy="106680"/>
    <xdr:sp macro="" textlink="">
      <xdr:nvSpPr>
        <xdr:cNvPr id="49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309533" y="367707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</xdr:row>
      <xdr:rowOff>0</xdr:rowOff>
    </xdr:from>
    <xdr:ext cx="152400" cy="106680"/>
    <xdr:sp macro="" textlink="">
      <xdr:nvSpPr>
        <xdr:cNvPr id="50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309533" y="367707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2</xdr:row>
      <xdr:rowOff>0</xdr:rowOff>
    </xdr:from>
    <xdr:ext cx="152400" cy="106680"/>
    <xdr:sp macro="" textlink="">
      <xdr:nvSpPr>
        <xdr:cNvPr id="51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23613533" y="910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4</xdr:row>
      <xdr:rowOff>0</xdr:rowOff>
    </xdr:from>
    <xdr:ext cx="152400" cy="106680"/>
    <xdr:sp macro="" textlink="">
      <xdr:nvSpPr>
        <xdr:cNvPr id="52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25543933" y="1274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4</xdr:row>
      <xdr:rowOff>0</xdr:rowOff>
    </xdr:from>
    <xdr:ext cx="152400" cy="106680"/>
    <xdr:sp macro="" textlink="">
      <xdr:nvSpPr>
        <xdr:cNvPr id="53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25543933" y="1274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2</xdr:row>
      <xdr:rowOff>0</xdr:rowOff>
    </xdr:from>
    <xdr:ext cx="152400" cy="106680"/>
    <xdr:sp macro="" textlink="">
      <xdr:nvSpPr>
        <xdr:cNvPr id="54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23613533" y="910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4</xdr:row>
      <xdr:rowOff>0</xdr:rowOff>
    </xdr:from>
    <xdr:ext cx="152400" cy="106680"/>
    <xdr:sp macro="" textlink="">
      <xdr:nvSpPr>
        <xdr:cNvPr id="55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25543933" y="1274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4</xdr:row>
      <xdr:rowOff>0</xdr:rowOff>
    </xdr:from>
    <xdr:ext cx="152400" cy="106680"/>
    <xdr:sp macro="" textlink="">
      <xdr:nvSpPr>
        <xdr:cNvPr id="56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25543933" y="1274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4</xdr:row>
      <xdr:rowOff>0</xdr:rowOff>
    </xdr:from>
    <xdr:ext cx="152400" cy="106680"/>
    <xdr:sp macro="" textlink="">
      <xdr:nvSpPr>
        <xdr:cNvPr id="57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25543933" y="1274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2</xdr:row>
      <xdr:rowOff>0</xdr:rowOff>
    </xdr:from>
    <xdr:ext cx="152400" cy="106680"/>
    <xdr:sp macro="" textlink="">
      <xdr:nvSpPr>
        <xdr:cNvPr id="58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25543933" y="910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2</xdr:row>
      <xdr:rowOff>0</xdr:rowOff>
    </xdr:from>
    <xdr:ext cx="152400" cy="106680"/>
    <xdr:sp macro="" textlink="">
      <xdr:nvSpPr>
        <xdr:cNvPr id="59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25543933" y="910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2</xdr:row>
      <xdr:rowOff>0</xdr:rowOff>
    </xdr:from>
    <xdr:ext cx="152400" cy="106680"/>
    <xdr:sp macro="" textlink="">
      <xdr:nvSpPr>
        <xdr:cNvPr id="60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25543933" y="910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2</xdr:row>
      <xdr:rowOff>0</xdr:rowOff>
    </xdr:from>
    <xdr:ext cx="152400" cy="106680"/>
    <xdr:sp macro="" textlink="">
      <xdr:nvSpPr>
        <xdr:cNvPr id="61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25543933" y="910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2</xdr:row>
      <xdr:rowOff>0</xdr:rowOff>
    </xdr:from>
    <xdr:ext cx="152400" cy="106680"/>
    <xdr:sp macro="" textlink="">
      <xdr:nvSpPr>
        <xdr:cNvPr id="62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25543933" y="910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28</xdr:row>
      <xdr:rowOff>0</xdr:rowOff>
    </xdr:from>
    <xdr:ext cx="152400" cy="106680"/>
    <xdr:sp macro="" textlink="">
      <xdr:nvSpPr>
        <xdr:cNvPr id="63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23613533" y="910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22</xdr:row>
      <xdr:rowOff>0</xdr:rowOff>
    </xdr:from>
    <xdr:ext cx="152400" cy="106680"/>
    <xdr:sp macro="" textlink="">
      <xdr:nvSpPr>
        <xdr:cNvPr id="64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25543933" y="1274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22</xdr:row>
      <xdr:rowOff>0</xdr:rowOff>
    </xdr:from>
    <xdr:ext cx="152400" cy="106680"/>
    <xdr:sp macro="" textlink="">
      <xdr:nvSpPr>
        <xdr:cNvPr id="65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25543933" y="1274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47</xdr:row>
      <xdr:rowOff>0</xdr:rowOff>
    </xdr:from>
    <xdr:ext cx="152400" cy="106680"/>
    <xdr:sp macro="" textlink="">
      <xdr:nvSpPr>
        <xdr:cNvPr id="66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23613533" y="5461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28</xdr:row>
      <xdr:rowOff>0</xdr:rowOff>
    </xdr:from>
    <xdr:ext cx="152400" cy="106680"/>
    <xdr:sp macro="" textlink="">
      <xdr:nvSpPr>
        <xdr:cNvPr id="67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23613533" y="910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22</xdr:row>
      <xdr:rowOff>0</xdr:rowOff>
    </xdr:from>
    <xdr:ext cx="152400" cy="106680"/>
    <xdr:sp macro="" textlink="">
      <xdr:nvSpPr>
        <xdr:cNvPr id="68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25543933" y="1274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22</xdr:row>
      <xdr:rowOff>0</xdr:rowOff>
    </xdr:from>
    <xdr:ext cx="152400" cy="106680"/>
    <xdr:sp macro="" textlink="">
      <xdr:nvSpPr>
        <xdr:cNvPr id="69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25543933" y="1274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56</xdr:row>
      <xdr:rowOff>0</xdr:rowOff>
    </xdr:from>
    <xdr:ext cx="152400" cy="106680"/>
    <xdr:sp macro="" textlink="">
      <xdr:nvSpPr>
        <xdr:cNvPr id="70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25543933" y="728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56</xdr:row>
      <xdr:rowOff>0</xdr:rowOff>
    </xdr:from>
    <xdr:ext cx="152400" cy="106680"/>
    <xdr:sp macro="" textlink="">
      <xdr:nvSpPr>
        <xdr:cNvPr id="71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25543933" y="728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56</xdr:row>
      <xdr:rowOff>0</xdr:rowOff>
    </xdr:from>
    <xdr:ext cx="152400" cy="106680"/>
    <xdr:sp macro="" textlink="">
      <xdr:nvSpPr>
        <xdr:cNvPr id="72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25543933" y="728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56</xdr:row>
      <xdr:rowOff>0</xdr:rowOff>
    </xdr:from>
    <xdr:ext cx="152400" cy="106680"/>
    <xdr:sp macro="" textlink="">
      <xdr:nvSpPr>
        <xdr:cNvPr id="73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25543933" y="728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47</xdr:row>
      <xdr:rowOff>0</xdr:rowOff>
    </xdr:from>
    <xdr:ext cx="152400" cy="106680"/>
    <xdr:sp macro="" textlink="">
      <xdr:nvSpPr>
        <xdr:cNvPr id="74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25543933" y="5461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22</xdr:row>
      <xdr:rowOff>0</xdr:rowOff>
    </xdr:from>
    <xdr:ext cx="152400" cy="106680"/>
    <xdr:sp macro="" textlink="">
      <xdr:nvSpPr>
        <xdr:cNvPr id="75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25543933" y="1274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63</xdr:row>
      <xdr:rowOff>0</xdr:rowOff>
    </xdr:from>
    <xdr:ext cx="152400" cy="106680"/>
    <xdr:sp macro="" textlink="">
      <xdr:nvSpPr>
        <xdr:cNvPr id="76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23613533" y="364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47</xdr:row>
      <xdr:rowOff>0</xdr:rowOff>
    </xdr:from>
    <xdr:ext cx="152400" cy="106680"/>
    <xdr:sp macro="" textlink="">
      <xdr:nvSpPr>
        <xdr:cNvPr id="77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25543933" y="5461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47</xdr:row>
      <xdr:rowOff>0</xdr:rowOff>
    </xdr:from>
    <xdr:ext cx="152400" cy="106680"/>
    <xdr:sp macro="" textlink="">
      <xdr:nvSpPr>
        <xdr:cNvPr id="78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25543933" y="5461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47</xdr:row>
      <xdr:rowOff>0</xdr:rowOff>
    </xdr:from>
    <xdr:ext cx="152400" cy="106680"/>
    <xdr:sp macro="" textlink="">
      <xdr:nvSpPr>
        <xdr:cNvPr id="79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25543933" y="5461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47</xdr:row>
      <xdr:rowOff>0</xdr:rowOff>
    </xdr:from>
    <xdr:ext cx="152400" cy="106680"/>
    <xdr:sp macro="" textlink="">
      <xdr:nvSpPr>
        <xdr:cNvPr id="80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25543933" y="5461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28</xdr:row>
      <xdr:rowOff>0</xdr:rowOff>
    </xdr:from>
    <xdr:ext cx="152400" cy="106680"/>
    <xdr:sp macro="" textlink="">
      <xdr:nvSpPr>
        <xdr:cNvPr id="81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25543933" y="910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28</xdr:row>
      <xdr:rowOff>0</xdr:rowOff>
    </xdr:from>
    <xdr:ext cx="152400" cy="106680"/>
    <xdr:sp macro="" textlink="">
      <xdr:nvSpPr>
        <xdr:cNvPr id="82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25543933" y="910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28</xdr:row>
      <xdr:rowOff>0</xdr:rowOff>
    </xdr:from>
    <xdr:ext cx="152400" cy="106680"/>
    <xdr:sp macro="" textlink="">
      <xdr:nvSpPr>
        <xdr:cNvPr id="83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5543933" y="910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28</xdr:row>
      <xdr:rowOff>0</xdr:rowOff>
    </xdr:from>
    <xdr:ext cx="152400" cy="106680"/>
    <xdr:sp macro="" textlink="">
      <xdr:nvSpPr>
        <xdr:cNvPr id="84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25543933" y="910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28</xdr:row>
      <xdr:rowOff>0</xdr:rowOff>
    </xdr:from>
    <xdr:ext cx="152400" cy="106680"/>
    <xdr:sp macro="" textlink="">
      <xdr:nvSpPr>
        <xdr:cNvPr id="85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25543933" y="910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63</xdr:row>
      <xdr:rowOff>0</xdr:rowOff>
    </xdr:from>
    <xdr:ext cx="152400" cy="106680"/>
    <xdr:sp macro="" textlink="">
      <xdr:nvSpPr>
        <xdr:cNvPr id="86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25543933" y="364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63</xdr:row>
      <xdr:rowOff>0</xdr:rowOff>
    </xdr:from>
    <xdr:ext cx="152400" cy="106680"/>
    <xdr:sp macro="" textlink="">
      <xdr:nvSpPr>
        <xdr:cNvPr id="87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25543933" y="364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63</xdr:row>
      <xdr:rowOff>0</xdr:rowOff>
    </xdr:from>
    <xdr:ext cx="152400" cy="106680"/>
    <xdr:sp macro="" textlink="">
      <xdr:nvSpPr>
        <xdr:cNvPr id="88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25543933" y="364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47</xdr:row>
      <xdr:rowOff>0</xdr:rowOff>
    </xdr:from>
    <xdr:ext cx="152400" cy="106680"/>
    <xdr:sp macro="" textlink="">
      <xdr:nvSpPr>
        <xdr:cNvPr id="89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23613533" y="5461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28</xdr:row>
      <xdr:rowOff>0</xdr:rowOff>
    </xdr:from>
    <xdr:ext cx="152400" cy="106680"/>
    <xdr:sp macro="" textlink="">
      <xdr:nvSpPr>
        <xdr:cNvPr id="90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25543933" y="910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28</xdr:row>
      <xdr:rowOff>0</xdr:rowOff>
    </xdr:from>
    <xdr:ext cx="152400" cy="106680"/>
    <xdr:sp macro="" textlink="">
      <xdr:nvSpPr>
        <xdr:cNvPr id="91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25543933" y="910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47</xdr:row>
      <xdr:rowOff>0</xdr:rowOff>
    </xdr:from>
    <xdr:ext cx="152400" cy="106680"/>
    <xdr:sp macro="" textlink="">
      <xdr:nvSpPr>
        <xdr:cNvPr id="92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23613533" y="5461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28</xdr:row>
      <xdr:rowOff>0</xdr:rowOff>
    </xdr:from>
    <xdr:ext cx="152400" cy="106680"/>
    <xdr:sp macro="" textlink="">
      <xdr:nvSpPr>
        <xdr:cNvPr id="93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25543933" y="910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28</xdr:row>
      <xdr:rowOff>0</xdr:rowOff>
    </xdr:from>
    <xdr:ext cx="152400" cy="106680"/>
    <xdr:sp macro="" textlink="">
      <xdr:nvSpPr>
        <xdr:cNvPr id="94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25543933" y="910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28</xdr:row>
      <xdr:rowOff>0</xdr:rowOff>
    </xdr:from>
    <xdr:ext cx="152400" cy="106680"/>
    <xdr:sp macro="" textlink="">
      <xdr:nvSpPr>
        <xdr:cNvPr id="95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25543933" y="910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47</xdr:row>
      <xdr:rowOff>0</xdr:rowOff>
    </xdr:from>
    <xdr:ext cx="152400" cy="106680"/>
    <xdr:sp macro="" textlink="">
      <xdr:nvSpPr>
        <xdr:cNvPr id="96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25543933" y="5461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47</xdr:row>
      <xdr:rowOff>0</xdr:rowOff>
    </xdr:from>
    <xdr:ext cx="152400" cy="106680"/>
    <xdr:sp macro="" textlink="">
      <xdr:nvSpPr>
        <xdr:cNvPr id="97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25543933" y="5461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47</xdr:row>
      <xdr:rowOff>0</xdr:rowOff>
    </xdr:from>
    <xdr:ext cx="152400" cy="106680"/>
    <xdr:sp macro="" textlink="">
      <xdr:nvSpPr>
        <xdr:cNvPr id="98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25543933" y="5461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47</xdr:row>
      <xdr:rowOff>0</xdr:rowOff>
    </xdr:from>
    <xdr:ext cx="152400" cy="106680"/>
    <xdr:sp macro="" textlink="">
      <xdr:nvSpPr>
        <xdr:cNvPr id="99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25543933" y="5461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47</xdr:row>
      <xdr:rowOff>0</xdr:rowOff>
    </xdr:from>
    <xdr:ext cx="152400" cy="106680"/>
    <xdr:sp macro="" textlink="">
      <xdr:nvSpPr>
        <xdr:cNvPr id="100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25543933" y="5461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63</xdr:row>
      <xdr:rowOff>0</xdr:rowOff>
    </xdr:from>
    <xdr:ext cx="152400" cy="106680"/>
    <xdr:sp macro="" textlink="">
      <xdr:nvSpPr>
        <xdr:cNvPr id="101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4309533" y="22208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53</xdr:row>
      <xdr:rowOff>0</xdr:rowOff>
    </xdr:from>
    <xdr:ext cx="152400" cy="106680"/>
    <xdr:sp macro="" textlink="">
      <xdr:nvSpPr>
        <xdr:cNvPr id="102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1511300" y="234823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3</xdr:row>
      <xdr:rowOff>0</xdr:rowOff>
    </xdr:from>
    <xdr:ext cx="152400" cy="106680"/>
    <xdr:sp macro="" textlink="">
      <xdr:nvSpPr>
        <xdr:cNvPr id="103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4309533" y="396832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3</xdr:row>
      <xdr:rowOff>0</xdr:rowOff>
    </xdr:from>
    <xdr:ext cx="152400" cy="106680"/>
    <xdr:sp macro="" textlink="">
      <xdr:nvSpPr>
        <xdr:cNvPr id="104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23613533" y="910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3</xdr:row>
      <xdr:rowOff>0</xdr:rowOff>
    </xdr:from>
    <xdr:ext cx="152400" cy="106680"/>
    <xdr:sp macro="" textlink="">
      <xdr:nvSpPr>
        <xdr:cNvPr id="105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23613533" y="910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3</xdr:row>
      <xdr:rowOff>0</xdr:rowOff>
    </xdr:from>
    <xdr:ext cx="152400" cy="106680"/>
    <xdr:sp macro="" textlink="">
      <xdr:nvSpPr>
        <xdr:cNvPr id="106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25543933" y="910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3</xdr:row>
      <xdr:rowOff>0</xdr:rowOff>
    </xdr:from>
    <xdr:ext cx="152400" cy="106680"/>
    <xdr:sp macro="" textlink="">
      <xdr:nvSpPr>
        <xdr:cNvPr id="107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25543933" y="910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3</xdr:row>
      <xdr:rowOff>0</xdr:rowOff>
    </xdr:from>
    <xdr:ext cx="152400" cy="106680"/>
    <xdr:sp macro="" textlink="">
      <xdr:nvSpPr>
        <xdr:cNvPr id="108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25543933" y="910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3</xdr:row>
      <xdr:rowOff>0</xdr:rowOff>
    </xdr:from>
    <xdr:ext cx="152400" cy="106680"/>
    <xdr:sp macro="" textlink="">
      <xdr:nvSpPr>
        <xdr:cNvPr id="109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25543933" y="910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3</xdr:row>
      <xdr:rowOff>0</xdr:rowOff>
    </xdr:from>
    <xdr:ext cx="152400" cy="106680"/>
    <xdr:sp macro="" textlink="">
      <xdr:nvSpPr>
        <xdr:cNvPr id="110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25543933" y="910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3</xdr:row>
      <xdr:rowOff>0</xdr:rowOff>
    </xdr:from>
    <xdr:ext cx="152400" cy="106680"/>
    <xdr:sp macro="" textlink="">
      <xdr:nvSpPr>
        <xdr:cNvPr id="111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25543933" y="910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3</xdr:row>
      <xdr:rowOff>0</xdr:rowOff>
    </xdr:from>
    <xdr:ext cx="152400" cy="106680"/>
    <xdr:sp macro="" textlink="">
      <xdr:nvSpPr>
        <xdr:cNvPr id="112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25543933" y="910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3</xdr:row>
      <xdr:rowOff>0</xdr:rowOff>
    </xdr:from>
    <xdr:ext cx="152400" cy="106680"/>
    <xdr:sp macro="" textlink="">
      <xdr:nvSpPr>
        <xdr:cNvPr id="113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25543933" y="910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3</xdr:row>
      <xdr:rowOff>0</xdr:rowOff>
    </xdr:from>
    <xdr:ext cx="152400" cy="106680"/>
    <xdr:sp macro="" textlink="">
      <xdr:nvSpPr>
        <xdr:cNvPr id="114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25543933" y="910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3</xdr:row>
      <xdr:rowOff>0</xdr:rowOff>
    </xdr:from>
    <xdr:ext cx="152400" cy="106680"/>
    <xdr:sp macro="" textlink="">
      <xdr:nvSpPr>
        <xdr:cNvPr id="115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25543933" y="910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63</xdr:row>
      <xdr:rowOff>0</xdr:rowOff>
    </xdr:from>
    <xdr:ext cx="152400" cy="106680"/>
    <xdr:sp macro="" textlink="">
      <xdr:nvSpPr>
        <xdr:cNvPr id="116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4309533" y="478747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56</xdr:row>
      <xdr:rowOff>0</xdr:rowOff>
    </xdr:from>
    <xdr:ext cx="152400" cy="106680"/>
    <xdr:sp macro="" textlink="">
      <xdr:nvSpPr>
        <xdr:cNvPr id="117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1511300" y="482388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56</xdr:row>
      <xdr:rowOff>0</xdr:rowOff>
    </xdr:from>
    <xdr:ext cx="152400" cy="106680"/>
    <xdr:sp macro="" textlink="">
      <xdr:nvSpPr>
        <xdr:cNvPr id="118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1511300" y="482388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28</xdr:row>
      <xdr:rowOff>0</xdr:rowOff>
    </xdr:from>
    <xdr:ext cx="152400" cy="106680"/>
    <xdr:sp macro="" textlink="">
      <xdr:nvSpPr>
        <xdr:cNvPr id="119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1511300" y="744516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22</xdr:row>
      <xdr:rowOff>0</xdr:rowOff>
    </xdr:from>
    <xdr:ext cx="152400" cy="106680"/>
    <xdr:sp macro="" textlink="">
      <xdr:nvSpPr>
        <xdr:cNvPr id="120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1511300" y="748157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52</xdr:row>
      <xdr:rowOff>0</xdr:rowOff>
    </xdr:from>
    <xdr:ext cx="152400" cy="106680"/>
    <xdr:sp macro="" textlink="">
      <xdr:nvSpPr>
        <xdr:cNvPr id="121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4309533" y="746336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63</xdr:row>
      <xdr:rowOff>0</xdr:rowOff>
    </xdr:from>
    <xdr:ext cx="152400" cy="106680"/>
    <xdr:sp macro="" textlink="">
      <xdr:nvSpPr>
        <xdr:cNvPr id="122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1511300" y="879221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63</xdr:row>
      <xdr:rowOff>0</xdr:rowOff>
    </xdr:from>
    <xdr:ext cx="152400" cy="106680"/>
    <xdr:sp macro="" textlink="">
      <xdr:nvSpPr>
        <xdr:cNvPr id="123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1511300" y="879221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63</xdr:row>
      <xdr:rowOff>0</xdr:rowOff>
    </xdr:from>
    <xdr:ext cx="152400" cy="106680"/>
    <xdr:sp macro="" textlink="">
      <xdr:nvSpPr>
        <xdr:cNvPr id="124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1511300" y="879221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38</xdr:row>
      <xdr:rowOff>0</xdr:rowOff>
    </xdr:from>
    <xdr:ext cx="152400" cy="106680"/>
    <xdr:sp macro="" textlink="">
      <xdr:nvSpPr>
        <xdr:cNvPr id="125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1511300" y="970237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4</xdr:row>
      <xdr:rowOff>0</xdr:rowOff>
    </xdr:from>
    <xdr:ext cx="152400" cy="106680"/>
    <xdr:sp macro="" textlink="">
      <xdr:nvSpPr>
        <xdr:cNvPr id="126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23613533" y="70993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2</xdr:row>
      <xdr:rowOff>0</xdr:rowOff>
    </xdr:from>
    <xdr:ext cx="152400" cy="106680"/>
    <xdr:sp macro="" textlink="">
      <xdr:nvSpPr>
        <xdr:cNvPr id="127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1511300" y="364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4</xdr:row>
      <xdr:rowOff>0</xdr:rowOff>
    </xdr:from>
    <xdr:ext cx="152400" cy="106680"/>
    <xdr:sp macro="" textlink="">
      <xdr:nvSpPr>
        <xdr:cNvPr id="128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1511300" y="1274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6</xdr:row>
      <xdr:rowOff>0</xdr:rowOff>
    </xdr:from>
    <xdr:ext cx="152400" cy="106680"/>
    <xdr:sp macro="" textlink="">
      <xdr:nvSpPr>
        <xdr:cNvPr id="129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4309533" y="16383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6</xdr:row>
      <xdr:rowOff>0</xdr:rowOff>
    </xdr:from>
    <xdr:ext cx="152400" cy="106680"/>
    <xdr:sp macro="" textlink="">
      <xdr:nvSpPr>
        <xdr:cNvPr id="130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4309533" y="16383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</xdr:row>
      <xdr:rowOff>0</xdr:rowOff>
    </xdr:from>
    <xdr:ext cx="152400" cy="106680"/>
    <xdr:sp macro="" textlink="">
      <xdr:nvSpPr>
        <xdr:cNvPr id="131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4309533" y="367707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</xdr:row>
      <xdr:rowOff>0</xdr:rowOff>
    </xdr:from>
    <xdr:ext cx="152400" cy="106680"/>
    <xdr:sp macro="" textlink="">
      <xdr:nvSpPr>
        <xdr:cNvPr id="132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4309533" y="367707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</xdr:row>
      <xdr:rowOff>0</xdr:rowOff>
    </xdr:from>
    <xdr:ext cx="152400" cy="106680"/>
    <xdr:sp macro="" textlink="">
      <xdr:nvSpPr>
        <xdr:cNvPr id="133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4309533" y="367707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511</xdr:row>
      <xdr:rowOff>0</xdr:rowOff>
    </xdr:from>
    <xdr:to>
      <xdr:col>1</xdr:col>
      <xdr:colOff>152400</xdr:colOff>
      <xdr:row>511</xdr:row>
      <xdr:rowOff>106680</xdr:rowOff>
    </xdr:to>
    <xdr:sp macro="" textlink="">
      <xdr:nvSpPr>
        <xdr:cNvPr id="134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CAB05D-7231-43F9-9E4D-1846DEACBB40}"/>
            </a:ext>
          </a:extLst>
        </xdr:cNvPr>
        <xdr:cNvSpPr>
          <a:spLocks noChangeAspect="1" noChangeArrowheads="1"/>
        </xdr:cNvSpPr>
      </xdr:nvSpPr>
      <xdr:spPr bwMode="auto">
        <a:xfrm>
          <a:off x="1500188" y="924782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152400</xdr:colOff>
      <xdr:row>16</xdr:row>
      <xdr:rowOff>106680</xdr:rowOff>
    </xdr:to>
    <xdr:sp macro="" textlink="">
      <xdr:nvSpPr>
        <xdr:cNvPr id="135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CFD361-C048-43CA-A465-E7AF7E6561B4}"/>
            </a:ext>
          </a:extLst>
        </xdr:cNvPr>
        <xdr:cNvSpPr>
          <a:spLocks noChangeAspect="1" noChangeArrowheads="1"/>
        </xdr:cNvSpPr>
      </xdr:nvSpPr>
      <xdr:spPr bwMode="auto">
        <a:xfrm>
          <a:off x="1500188" y="2895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0</xdr:colOff>
      <xdr:row>171</xdr:row>
      <xdr:rowOff>0</xdr:rowOff>
    </xdr:from>
    <xdr:ext cx="152400" cy="106680"/>
    <xdr:sp macro="" textlink="">
      <xdr:nvSpPr>
        <xdr:cNvPr id="136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6ACE7D-DF47-475E-92FB-2EB15E081058}"/>
            </a:ext>
          </a:extLst>
        </xdr:cNvPr>
        <xdr:cNvSpPr>
          <a:spLocks noChangeAspect="1" noChangeArrowheads="1"/>
        </xdr:cNvSpPr>
      </xdr:nvSpPr>
      <xdr:spPr bwMode="auto">
        <a:xfrm>
          <a:off x="4295775" y="309467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351</xdr:row>
      <xdr:rowOff>0</xdr:rowOff>
    </xdr:from>
    <xdr:ext cx="152400" cy="106680"/>
    <xdr:sp macro="" textlink="">
      <xdr:nvSpPr>
        <xdr:cNvPr id="137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6744B0-9326-4DDE-91BA-AC33CEC15E47}"/>
            </a:ext>
          </a:extLst>
        </xdr:cNvPr>
        <xdr:cNvSpPr>
          <a:spLocks noChangeAspect="1" noChangeArrowheads="1"/>
        </xdr:cNvSpPr>
      </xdr:nvSpPr>
      <xdr:spPr bwMode="auto">
        <a:xfrm>
          <a:off x="4295775" y="635222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580</xdr:row>
      <xdr:rowOff>0</xdr:rowOff>
    </xdr:from>
    <xdr:to>
      <xdr:col>1</xdr:col>
      <xdr:colOff>152400</xdr:colOff>
      <xdr:row>580</xdr:row>
      <xdr:rowOff>106680</xdr:rowOff>
    </xdr:to>
    <xdr:sp macro="" textlink="">
      <xdr:nvSpPr>
        <xdr:cNvPr id="138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589E37-1DCC-4520-ADE2-1F4018CD1ED8}"/>
            </a:ext>
          </a:extLst>
        </xdr:cNvPr>
        <xdr:cNvSpPr>
          <a:spLocks noChangeAspect="1" noChangeArrowheads="1"/>
        </xdr:cNvSpPr>
      </xdr:nvSpPr>
      <xdr:spPr bwMode="auto">
        <a:xfrm>
          <a:off x="1500188" y="1049655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152400</xdr:colOff>
      <xdr:row>2</xdr:row>
      <xdr:rowOff>106680</xdr:rowOff>
    </xdr:to>
    <xdr:sp macro="" textlink="">
      <xdr:nvSpPr>
        <xdr:cNvPr id="139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B67AB7-984B-4C57-B513-5DFC74F1BD55}"/>
            </a:ext>
          </a:extLst>
        </xdr:cNvPr>
        <xdr:cNvSpPr>
          <a:spLocks noChangeAspect="1" noChangeArrowheads="1"/>
        </xdr:cNvSpPr>
      </xdr:nvSpPr>
      <xdr:spPr bwMode="auto">
        <a:xfrm>
          <a:off x="1500188" y="3619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0</xdr:colOff>
      <xdr:row>300</xdr:row>
      <xdr:rowOff>0</xdr:rowOff>
    </xdr:from>
    <xdr:ext cx="152400" cy="106680"/>
    <xdr:sp macro="" textlink="">
      <xdr:nvSpPr>
        <xdr:cNvPr id="140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011631-401D-4C1D-BDF2-82C5A8F73FA9}"/>
            </a:ext>
          </a:extLst>
        </xdr:cNvPr>
        <xdr:cNvSpPr>
          <a:spLocks noChangeAspect="1" noChangeArrowheads="1"/>
        </xdr:cNvSpPr>
      </xdr:nvSpPr>
      <xdr:spPr bwMode="auto">
        <a:xfrm>
          <a:off x="4295775" y="542925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152400" cy="106680"/>
    <xdr:sp macro="" textlink="">
      <xdr:nvSpPr>
        <xdr:cNvPr id="141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90FC65-63D3-4AD1-8E07-443740572B8E}"/>
            </a:ext>
          </a:extLst>
        </xdr:cNvPr>
        <xdr:cNvSpPr>
          <a:spLocks noChangeAspect="1" noChangeArrowheads="1"/>
        </xdr:cNvSpPr>
      </xdr:nvSpPr>
      <xdr:spPr bwMode="auto">
        <a:xfrm>
          <a:off x="4295775" y="175545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580</xdr:row>
      <xdr:rowOff>0</xdr:rowOff>
    </xdr:from>
    <xdr:to>
      <xdr:col>1</xdr:col>
      <xdr:colOff>152400</xdr:colOff>
      <xdr:row>580</xdr:row>
      <xdr:rowOff>106680</xdr:rowOff>
    </xdr:to>
    <xdr:sp macro="" textlink="">
      <xdr:nvSpPr>
        <xdr:cNvPr id="142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5DF0E8-70CE-4964-AD1D-698712FB0B81}"/>
            </a:ext>
          </a:extLst>
        </xdr:cNvPr>
        <xdr:cNvSpPr>
          <a:spLocks noChangeAspect="1" noChangeArrowheads="1"/>
        </xdr:cNvSpPr>
      </xdr:nvSpPr>
      <xdr:spPr bwMode="auto">
        <a:xfrm>
          <a:off x="1500188" y="1049655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152400</xdr:colOff>
      <xdr:row>338</xdr:row>
      <xdr:rowOff>106680</xdr:rowOff>
    </xdr:to>
    <xdr:sp macro="" textlink="">
      <xdr:nvSpPr>
        <xdr:cNvPr id="143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AB0E05-1F4E-4B0B-85CC-C04FAA219C50}"/>
            </a:ext>
          </a:extLst>
        </xdr:cNvPr>
        <xdr:cNvSpPr>
          <a:spLocks noChangeAspect="1" noChangeArrowheads="1"/>
        </xdr:cNvSpPr>
      </xdr:nvSpPr>
      <xdr:spPr bwMode="auto">
        <a:xfrm>
          <a:off x="1500188" y="611695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580</xdr:row>
      <xdr:rowOff>0</xdr:rowOff>
    </xdr:from>
    <xdr:to>
      <xdr:col>1</xdr:col>
      <xdr:colOff>152400</xdr:colOff>
      <xdr:row>580</xdr:row>
      <xdr:rowOff>106680</xdr:rowOff>
    </xdr:to>
    <xdr:sp macro="" textlink="">
      <xdr:nvSpPr>
        <xdr:cNvPr id="144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8A2578-01AF-4903-9233-7F1AEB79A4EB}"/>
            </a:ext>
          </a:extLst>
        </xdr:cNvPr>
        <xdr:cNvSpPr>
          <a:spLocks noChangeAspect="1" noChangeArrowheads="1"/>
        </xdr:cNvSpPr>
      </xdr:nvSpPr>
      <xdr:spPr bwMode="auto">
        <a:xfrm>
          <a:off x="1500188" y="1049655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152400</xdr:colOff>
      <xdr:row>338</xdr:row>
      <xdr:rowOff>106680</xdr:rowOff>
    </xdr:to>
    <xdr:sp macro="" textlink="">
      <xdr:nvSpPr>
        <xdr:cNvPr id="145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342DAE-C08D-4C97-95AA-1ED378A3205C}"/>
            </a:ext>
          </a:extLst>
        </xdr:cNvPr>
        <xdr:cNvSpPr>
          <a:spLocks noChangeAspect="1" noChangeArrowheads="1"/>
        </xdr:cNvSpPr>
      </xdr:nvSpPr>
      <xdr:spPr bwMode="auto">
        <a:xfrm>
          <a:off x="1500188" y="611695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618</xdr:row>
      <xdr:rowOff>0</xdr:rowOff>
    </xdr:from>
    <xdr:ext cx="152400" cy="106680"/>
    <xdr:sp macro="" textlink="">
      <xdr:nvSpPr>
        <xdr:cNvPr id="146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548EB8-BD68-4393-8F8B-14AD922B2466}"/>
            </a:ext>
          </a:extLst>
        </xdr:cNvPr>
        <xdr:cNvSpPr>
          <a:spLocks noChangeAspect="1" noChangeArrowheads="1"/>
        </xdr:cNvSpPr>
      </xdr:nvSpPr>
      <xdr:spPr bwMode="auto">
        <a:xfrm>
          <a:off x="1500188" y="1118425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186</xdr:row>
      <xdr:rowOff>0</xdr:rowOff>
    </xdr:from>
    <xdr:ext cx="152400" cy="106680"/>
    <xdr:sp macro="" textlink="">
      <xdr:nvSpPr>
        <xdr:cNvPr id="147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AB6FE1-C690-436D-879D-F41DD918D767}"/>
            </a:ext>
          </a:extLst>
        </xdr:cNvPr>
        <xdr:cNvSpPr>
          <a:spLocks noChangeAspect="1" noChangeArrowheads="1"/>
        </xdr:cNvSpPr>
      </xdr:nvSpPr>
      <xdr:spPr bwMode="auto">
        <a:xfrm>
          <a:off x="1500188" y="336613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510</xdr:row>
      <xdr:rowOff>0</xdr:rowOff>
    </xdr:from>
    <xdr:ext cx="152400" cy="106680"/>
    <xdr:sp macro="" textlink="">
      <xdr:nvSpPr>
        <xdr:cNvPr id="148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BD6E05-B78D-48FC-B020-00C0BE7BC1AA}"/>
            </a:ext>
          </a:extLst>
        </xdr:cNvPr>
        <xdr:cNvSpPr>
          <a:spLocks noChangeAspect="1" noChangeArrowheads="1"/>
        </xdr:cNvSpPr>
      </xdr:nvSpPr>
      <xdr:spPr bwMode="auto">
        <a:xfrm>
          <a:off x="1500188" y="922972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149</xdr:row>
      <xdr:rowOff>0</xdr:rowOff>
    </xdr:from>
    <xdr:ext cx="152400" cy="106680"/>
    <xdr:sp macro="" textlink="">
      <xdr:nvSpPr>
        <xdr:cNvPr id="149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28FC2C-85DE-413F-BEA6-1F47BF0C5E99}"/>
            </a:ext>
          </a:extLst>
        </xdr:cNvPr>
        <xdr:cNvSpPr>
          <a:spLocks noChangeAspect="1" noChangeArrowheads="1"/>
        </xdr:cNvSpPr>
      </xdr:nvSpPr>
      <xdr:spPr bwMode="auto">
        <a:xfrm>
          <a:off x="1500188" y="269652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490</xdr:row>
      <xdr:rowOff>0</xdr:rowOff>
    </xdr:from>
    <xdr:ext cx="152400" cy="106680"/>
    <xdr:sp macro="" textlink="">
      <xdr:nvSpPr>
        <xdr:cNvPr id="150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198E2D1-08DE-4A03-8216-0141810C67AF}"/>
            </a:ext>
          </a:extLst>
        </xdr:cNvPr>
        <xdr:cNvSpPr>
          <a:spLocks noChangeAspect="1" noChangeArrowheads="1"/>
        </xdr:cNvSpPr>
      </xdr:nvSpPr>
      <xdr:spPr bwMode="auto">
        <a:xfrm>
          <a:off x="4295775" y="886777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246</xdr:row>
      <xdr:rowOff>0</xdr:rowOff>
    </xdr:from>
    <xdr:ext cx="152400" cy="106680"/>
    <xdr:sp macro="" textlink="">
      <xdr:nvSpPr>
        <xdr:cNvPr id="151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55EC14-4251-4B16-AA96-309F5E087634}"/>
            </a:ext>
          </a:extLst>
        </xdr:cNvPr>
        <xdr:cNvSpPr>
          <a:spLocks noChangeAspect="1" noChangeArrowheads="1"/>
        </xdr:cNvSpPr>
      </xdr:nvSpPr>
      <xdr:spPr bwMode="auto">
        <a:xfrm>
          <a:off x="4295775" y="445198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152400" cy="106680"/>
    <xdr:sp macro="" textlink="">
      <xdr:nvSpPr>
        <xdr:cNvPr id="152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732A19-F8F9-430B-A959-716145C7A9AA}"/>
            </a:ext>
          </a:extLst>
        </xdr:cNvPr>
        <xdr:cNvSpPr>
          <a:spLocks noChangeAspect="1" noChangeArrowheads="1"/>
        </xdr:cNvSpPr>
      </xdr:nvSpPr>
      <xdr:spPr bwMode="auto">
        <a:xfrm>
          <a:off x="4295775" y="193643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246</xdr:row>
      <xdr:rowOff>0</xdr:rowOff>
    </xdr:from>
    <xdr:ext cx="152400" cy="106680"/>
    <xdr:sp macro="" textlink="">
      <xdr:nvSpPr>
        <xdr:cNvPr id="153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42F996-FA78-44C6-80E1-D2EB2657A2C4}"/>
            </a:ext>
          </a:extLst>
        </xdr:cNvPr>
        <xdr:cNvSpPr>
          <a:spLocks noChangeAspect="1" noChangeArrowheads="1"/>
        </xdr:cNvSpPr>
      </xdr:nvSpPr>
      <xdr:spPr bwMode="auto">
        <a:xfrm>
          <a:off x="4295775" y="445198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06680"/>
    <xdr:sp macro="" textlink="">
      <xdr:nvSpPr>
        <xdr:cNvPr id="154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828C33-3725-40AA-A85B-E1D4FBA559E3}"/>
            </a:ext>
          </a:extLst>
        </xdr:cNvPr>
        <xdr:cNvSpPr>
          <a:spLocks noChangeAspect="1" noChangeArrowheads="1"/>
        </xdr:cNvSpPr>
      </xdr:nvSpPr>
      <xdr:spPr bwMode="auto">
        <a:xfrm>
          <a:off x="4295775" y="19907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246</xdr:row>
      <xdr:rowOff>0</xdr:rowOff>
    </xdr:from>
    <xdr:ext cx="152400" cy="106680"/>
    <xdr:sp macro="" textlink="">
      <xdr:nvSpPr>
        <xdr:cNvPr id="155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BF1256-3A2F-475F-B48B-68111D44631A}"/>
            </a:ext>
          </a:extLst>
        </xdr:cNvPr>
        <xdr:cNvSpPr>
          <a:spLocks noChangeAspect="1" noChangeArrowheads="1"/>
        </xdr:cNvSpPr>
      </xdr:nvSpPr>
      <xdr:spPr bwMode="auto">
        <a:xfrm>
          <a:off x="4295775" y="445198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06680"/>
    <xdr:sp macro="" textlink="">
      <xdr:nvSpPr>
        <xdr:cNvPr id="156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7AD672-1085-46B3-8D4E-EBE0B45A3925}"/>
            </a:ext>
          </a:extLst>
        </xdr:cNvPr>
        <xdr:cNvSpPr>
          <a:spLocks noChangeAspect="1" noChangeArrowheads="1"/>
        </xdr:cNvSpPr>
      </xdr:nvSpPr>
      <xdr:spPr bwMode="auto">
        <a:xfrm>
          <a:off x="4295775" y="19907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32</xdr:col>
      <xdr:colOff>0</xdr:colOff>
      <xdr:row>23</xdr:row>
      <xdr:rowOff>0</xdr:rowOff>
    </xdr:from>
    <xdr:ext cx="152400" cy="106680"/>
    <xdr:sp macro="" textlink="">
      <xdr:nvSpPr>
        <xdr:cNvPr id="157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BD197F-D7BF-4E02-86C6-82961D9F858D}"/>
            </a:ext>
          </a:extLst>
        </xdr:cNvPr>
        <xdr:cNvSpPr>
          <a:spLocks noChangeAspect="1" noChangeArrowheads="1"/>
        </xdr:cNvSpPr>
      </xdr:nvSpPr>
      <xdr:spPr bwMode="auto">
        <a:xfrm>
          <a:off x="1500188" y="338423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34</xdr:row>
      <xdr:rowOff>0</xdr:rowOff>
    </xdr:from>
    <xdr:ext cx="152400" cy="106680"/>
    <xdr:sp macro="" textlink="">
      <xdr:nvSpPr>
        <xdr:cNvPr id="158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CF5759-B1E9-4F37-9605-55ED6CA94420}"/>
            </a:ext>
          </a:extLst>
        </xdr:cNvPr>
        <xdr:cNvSpPr>
          <a:spLocks noChangeAspect="1" noChangeArrowheads="1"/>
        </xdr:cNvSpPr>
      </xdr:nvSpPr>
      <xdr:spPr bwMode="auto">
        <a:xfrm>
          <a:off x="4295775" y="365569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34</xdr:row>
      <xdr:rowOff>0</xdr:rowOff>
    </xdr:from>
    <xdr:ext cx="152400" cy="106680"/>
    <xdr:sp macro="" textlink="">
      <xdr:nvSpPr>
        <xdr:cNvPr id="159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E67654-CC8A-4EDE-B258-BFAA1427A123}"/>
            </a:ext>
          </a:extLst>
        </xdr:cNvPr>
        <xdr:cNvSpPr>
          <a:spLocks noChangeAspect="1" noChangeArrowheads="1"/>
        </xdr:cNvSpPr>
      </xdr:nvSpPr>
      <xdr:spPr bwMode="auto">
        <a:xfrm>
          <a:off x="4295775" y="365569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34</xdr:row>
      <xdr:rowOff>0</xdr:rowOff>
    </xdr:from>
    <xdr:ext cx="152400" cy="106680"/>
    <xdr:sp macro="" textlink="">
      <xdr:nvSpPr>
        <xdr:cNvPr id="160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9E7D4A-3C37-46EC-8010-35D938EF773F}"/>
            </a:ext>
          </a:extLst>
        </xdr:cNvPr>
        <xdr:cNvSpPr>
          <a:spLocks noChangeAspect="1" noChangeArrowheads="1"/>
        </xdr:cNvSpPr>
      </xdr:nvSpPr>
      <xdr:spPr bwMode="auto">
        <a:xfrm>
          <a:off x="4295775" y="365569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39</xdr:row>
      <xdr:rowOff>0</xdr:rowOff>
    </xdr:from>
    <xdr:ext cx="152400" cy="106680"/>
    <xdr:sp macro="" textlink="">
      <xdr:nvSpPr>
        <xdr:cNvPr id="161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19C66E-4B25-4194-AC96-45EA859B6EF2}"/>
            </a:ext>
          </a:extLst>
        </xdr:cNvPr>
        <xdr:cNvSpPr>
          <a:spLocks noChangeAspect="1" noChangeArrowheads="1"/>
        </xdr:cNvSpPr>
      </xdr:nvSpPr>
      <xdr:spPr bwMode="auto">
        <a:xfrm>
          <a:off x="4295775" y="394525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51</xdr:row>
      <xdr:rowOff>0</xdr:rowOff>
    </xdr:from>
    <xdr:ext cx="152400" cy="106680"/>
    <xdr:sp macro="" textlink="">
      <xdr:nvSpPr>
        <xdr:cNvPr id="162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242CC5-8FC9-4A43-ADB9-910AC192EDF1}"/>
            </a:ext>
          </a:extLst>
        </xdr:cNvPr>
        <xdr:cNvSpPr>
          <a:spLocks noChangeAspect="1" noChangeArrowheads="1"/>
        </xdr:cNvSpPr>
      </xdr:nvSpPr>
      <xdr:spPr bwMode="auto">
        <a:xfrm>
          <a:off x="4295775" y="475964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53</xdr:row>
      <xdr:rowOff>0</xdr:rowOff>
    </xdr:from>
    <xdr:ext cx="152400" cy="106680"/>
    <xdr:sp macro="" textlink="">
      <xdr:nvSpPr>
        <xdr:cNvPr id="163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75F08A-C1F8-453B-84D8-B9CC88F08511}"/>
            </a:ext>
          </a:extLst>
        </xdr:cNvPr>
        <xdr:cNvSpPr>
          <a:spLocks noChangeAspect="1" noChangeArrowheads="1"/>
        </xdr:cNvSpPr>
      </xdr:nvSpPr>
      <xdr:spPr bwMode="auto">
        <a:xfrm>
          <a:off x="1500188" y="479583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53</xdr:row>
      <xdr:rowOff>0</xdr:rowOff>
    </xdr:from>
    <xdr:ext cx="152400" cy="106680"/>
    <xdr:sp macro="" textlink="">
      <xdr:nvSpPr>
        <xdr:cNvPr id="164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C23313-B2F9-4A66-95E5-57E5FFB2831A}"/>
            </a:ext>
          </a:extLst>
        </xdr:cNvPr>
        <xdr:cNvSpPr>
          <a:spLocks noChangeAspect="1" noChangeArrowheads="1"/>
        </xdr:cNvSpPr>
      </xdr:nvSpPr>
      <xdr:spPr bwMode="auto">
        <a:xfrm>
          <a:off x="1500188" y="479583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46</xdr:row>
      <xdr:rowOff>0</xdr:rowOff>
    </xdr:from>
    <xdr:ext cx="152400" cy="106680"/>
    <xdr:sp macro="" textlink="">
      <xdr:nvSpPr>
        <xdr:cNvPr id="165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D8A04E-0058-4363-A0FD-8B2A1CD0FD70}"/>
            </a:ext>
          </a:extLst>
        </xdr:cNvPr>
        <xdr:cNvSpPr>
          <a:spLocks noChangeAspect="1" noChangeArrowheads="1"/>
        </xdr:cNvSpPr>
      </xdr:nvSpPr>
      <xdr:spPr bwMode="auto">
        <a:xfrm>
          <a:off x="24412575" y="70580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47</xdr:row>
      <xdr:rowOff>0</xdr:rowOff>
    </xdr:from>
    <xdr:ext cx="152400" cy="106680"/>
    <xdr:sp macro="" textlink="">
      <xdr:nvSpPr>
        <xdr:cNvPr id="166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BA0098-7B9C-4AF9-A6DB-17A2BA364E13}"/>
            </a:ext>
          </a:extLst>
        </xdr:cNvPr>
        <xdr:cNvSpPr>
          <a:spLocks noChangeAspect="1" noChangeArrowheads="1"/>
        </xdr:cNvSpPr>
      </xdr:nvSpPr>
      <xdr:spPr bwMode="auto">
        <a:xfrm>
          <a:off x="25060275" y="72390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41</xdr:row>
      <xdr:rowOff>0</xdr:rowOff>
    </xdr:from>
    <xdr:ext cx="152400" cy="106680"/>
    <xdr:sp macro="" textlink="">
      <xdr:nvSpPr>
        <xdr:cNvPr id="167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5072D5-9D44-44E3-B828-4B42E74C986B}"/>
            </a:ext>
          </a:extLst>
        </xdr:cNvPr>
        <xdr:cNvSpPr>
          <a:spLocks noChangeAspect="1" noChangeArrowheads="1"/>
        </xdr:cNvSpPr>
      </xdr:nvSpPr>
      <xdr:spPr bwMode="auto">
        <a:xfrm>
          <a:off x="25060275" y="63341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41</xdr:row>
      <xdr:rowOff>0</xdr:rowOff>
    </xdr:from>
    <xdr:ext cx="152400" cy="106680"/>
    <xdr:sp macro="" textlink="">
      <xdr:nvSpPr>
        <xdr:cNvPr id="168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73CC15-B3FE-483B-9B14-C95D355811CC}"/>
            </a:ext>
          </a:extLst>
        </xdr:cNvPr>
        <xdr:cNvSpPr>
          <a:spLocks noChangeAspect="1" noChangeArrowheads="1"/>
        </xdr:cNvSpPr>
      </xdr:nvSpPr>
      <xdr:spPr bwMode="auto">
        <a:xfrm>
          <a:off x="25060275" y="63341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41</xdr:row>
      <xdr:rowOff>0</xdr:rowOff>
    </xdr:from>
    <xdr:ext cx="152400" cy="106680"/>
    <xdr:sp macro="" textlink="">
      <xdr:nvSpPr>
        <xdr:cNvPr id="169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210A47-54CB-4DFC-913C-3E9208B4719E}"/>
            </a:ext>
          </a:extLst>
        </xdr:cNvPr>
        <xdr:cNvSpPr>
          <a:spLocks noChangeAspect="1" noChangeArrowheads="1"/>
        </xdr:cNvSpPr>
      </xdr:nvSpPr>
      <xdr:spPr bwMode="auto">
        <a:xfrm>
          <a:off x="25060275" y="63341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44</xdr:row>
      <xdr:rowOff>0</xdr:rowOff>
    </xdr:from>
    <xdr:ext cx="152400" cy="106680"/>
    <xdr:sp macro="" textlink="">
      <xdr:nvSpPr>
        <xdr:cNvPr id="170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CF2BB1-7BC8-4839-ACF9-9EC36AB3EA91}"/>
            </a:ext>
          </a:extLst>
        </xdr:cNvPr>
        <xdr:cNvSpPr>
          <a:spLocks noChangeAspect="1" noChangeArrowheads="1"/>
        </xdr:cNvSpPr>
      </xdr:nvSpPr>
      <xdr:spPr bwMode="auto">
        <a:xfrm>
          <a:off x="25060275" y="63341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44</xdr:row>
      <xdr:rowOff>0</xdr:rowOff>
    </xdr:from>
    <xdr:ext cx="152400" cy="106680"/>
    <xdr:sp macro="" textlink="">
      <xdr:nvSpPr>
        <xdr:cNvPr id="171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07A807-CA2B-4619-BF8A-37CEABFD60DE}"/>
            </a:ext>
          </a:extLst>
        </xdr:cNvPr>
        <xdr:cNvSpPr>
          <a:spLocks noChangeAspect="1" noChangeArrowheads="1"/>
        </xdr:cNvSpPr>
      </xdr:nvSpPr>
      <xdr:spPr bwMode="auto">
        <a:xfrm>
          <a:off x="25060275" y="63341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44</xdr:row>
      <xdr:rowOff>0</xdr:rowOff>
    </xdr:from>
    <xdr:ext cx="152400" cy="106680"/>
    <xdr:sp macro="" textlink="">
      <xdr:nvSpPr>
        <xdr:cNvPr id="172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0DDDE4-B4E9-4C19-87F8-04C5434974F1}"/>
            </a:ext>
          </a:extLst>
        </xdr:cNvPr>
        <xdr:cNvSpPr>
          <a:spLocks noChangeAspect="1" noChangeArrowheads="1"/>
        </xdr:cNvSpPr>
      </xdr:nvSpPr>
      <xdr:spPr bwMode="auto">
        <a:xfrm>
          <a:off x="25060275" y="63341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79</xdr:row>
      <xdr:rowOff>0</xdr:rowOff>
    </xdr:from>
    <xdr:ext cx="152400" cy="106680"/>
    <xdr:sp macro="" textlink="">
      <xdr:nvSpPr>
        <xdr:cNvPr id="173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09CA62-50F9-45E7-A9D1-575615497498}"/>
            </a:ext>
          </a:extLst>
        </xdr:cNvPr>
        <xdr:cNvSpPr>
          <a:spLocks noChangeAspect="1" noChangeArrowheads="1"/>
        </xdr:cNvSpPr>
      </xdr:nvSpPr>
      <xdr:spPr bwMode="auto">
        <a:xfrm>
          <a:off x="4295775" y="637032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32</xdr:col>
      <xdr:colOff>0</xdr:colOff>
      <xdr:row>66</xdr:row>
      <xdr:rowOff>0</xdr:rowOff>
    </xdr:from>
    <xdr:ext cx="152400" cy="106680"/>
    <xdr:sp macro="" textlink="">
      <xdr:nvSpPr>
        <xdr:cNvPr id="174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DA78DE-7721-489E-B290-5A0504A00557}"/>
            </a:ext>
          </a:extLst>
        </xdr:cNvPr>
        <xdr:cNvSpPr>
          <a:spLocks noChangeAspect="1" noChangeArrowheads="1"/>
        </xdr:cNvSpPr>
      </xdr:nvSpPr>
      <xdr:spPr bwMode="auto">
        <a:xfrm>
          <a:off x="1500188" y="613505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32</xdr:col>
      <xdr:colOff>0</xdr:colOff>
      <xdr:row>66</xdr:row>
      <xdr:rowOff>0</xdr:rowOff>
    </xdr:from>
    <xdr:ext cx="152400" cy="106680"/>
    <xdr:sp macro="" textlink="">
      <xdr:nvSpPr>
        <xdr:cNvPr id="175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717E10-9745-4A53-ABD0-444B96185332}"/>
            </a:ext>
          </a:extLst>
        </xdr:cNvPr>
        <xdr:cNvSpPr>
          <a:spLocks noChangeAspect="1" noChangeArrowheads="1"/>
        </xdr:cNvSpPr>
      </xdr:nvSpPr>
      <xdr:spPr bwMode="auto">
        <a:xfrm>
          <a:off x="1500188" y="613505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84</xdr:row>
      <xdr:rowOff>0</xdr:rowOff>
    </xdr:from>
    <xdr:ext cx="152400" cy="106680"/>
    <xdr:sp macro="" textlink="">
      <xdr:nvSpPr>
        <xdr:cNvPr id="176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203CD6-8FC3-4798-917A-1F4187C126F4}"/>
            </a:ext>
          </a:extLst>
        </xdr:cNvPr>
        <xdr:cNvSpPr>
          <a:spLocks noChangeAspect="1" noChangeArrowheads="1"/>
        </xdr:cNvSpPr>
      </xdr:nvSpPr>
      <xdr:spPr bwMode="auto">
        <a:xfrm>
          <a:off x="4295775" y="637032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32</xdr:col>
      <xdr:colOff>0</xdr:colOff>
      <xdr:row>71</xdr:row>
      <xdr:rowOff>0</xdr:rowOff>
    </xdr:from>
    <xdr:ext cx="152400" cy="106680"/>
    <xdr:sp macro="" textlink="">
      <xdr:nvSpPr>
        <xdr:cNvPr id="177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7D0662-C870-4552-A8DC-B983C4E9A1D9}"/>
            </a:ext>
          </a:extLst>
        </xdr:cNvPr>
        <xdr:cNvSpPr>
          <a:spLocks noChangeAspect="1" noChangeArrowheads="1"/>
        </xdr:cNvSpPr>
      </xdr:nvSpPr>
      <xdr:spPr bwMode="auto">
        <a:xfrm>
          <a:off x="1500188" y="613505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32</xdr:col>
      <xdr:colOff>0</xdr:colOff>
      <xdr:row>71</xdr:row>
      <xdr:rowOff>0</xdr:rowOff>
    </xdr:from>
    <xdr:ext cx="152400" cy="106680"/>
    <xdr:sp macro="" textlink="">
      <xdr:nvSpPr>
        <xdr:cNvPr id="178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688991-424D-4B0B-9DFF-D54A513CB4C9}"/>
            </a:ext>
          </a:extLst>
        </xdr:cNvPr>
        <xdr:cNvSpPr>
          <a:spLocks noChangeAspect="1" noChangeArrowheads="1"/>
        </xdr:cNvSpPr>
      </xdr:nvSpPr>
      <xdr:spPr bwMode="auto">
        <a:xfrm>
          <a:off x="1500188" y="613505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72</xdr:row>
      <xdr:rowOff>0</xdr:rowOff>
    </xdr:from>
    <xdr:ext cx="152400" cy="106680"/>
    <xdr:sp macro="" textlink="">
      <xdr:nvSpPr>
        <xdr:cNvPr id="179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9CA04B-6633-4E34-8448-4E2EA9B6A4FC}"/>
            </a:ext>
          </a:extLst>
        </xdr:cNvPr>
        <xdr:cNvSpPr>
          <a:spLocks noChangeAspect="1" noChangeArrowheads="1"/>
        </xdr:cNvSpPr>
      </xdr:nvSpPr>
      <xdr:spPr bwMode="auto">
        <a:xfrm>
          <a:off x="25707975" y="94107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74</xdr:row>
      <xdr:rowOff>0</xdr:rowOff>
    </xdr:from>
    <xdr:ext cx="152400" cy="106680"/>
    <xdr:sp macro="" textlink="">
      <xdr:nvSpPr>
        <xdr:cNvPr id="180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1AE862-7C50-4748-A932-F67D08B4A821}"/>
            </a:ext>
          </a:extLst>
        </xdr:cNvPr>
        <xdr:cNvSpPr>
          <a:spLocks noChangeAspect="1" noChangeArrowheads="1"/>
        </xdr:cNvSpPr>
      </xdr:nvSpPr>
      <xdr:spPr bwMode="auto">
        <a:xfrm>
          <a:off x="23764875" y="97726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74</xdr:row>
      <xdr:rowOff>0</xdr:rowOff>
    </xdr:from>
    <xdr:ext cx="152400" cy="106680"/>
    <xdr:sp macro="" textlink="">
      <xdr:nvSpPr>
        <xdr:cNvPr id="181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87A87D-4671-4B35-906B-1B203330026F}"/>
            </a:ext>
          </a:extLst>
        </xdr:cNvPr>
        <xdr:cNvSpPr>
          <a:spLocks noChangeAspect="1" noChangeArrowheads="1"/>
        </xdr:cNvSpPr>
      </xdr:nvSpPr>
      <xdr:spPr bwMode="auto">
        <a:xfrm>
          <a:off x="23764875" y="97726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32</xdr:col>
      <xdr:colOff>0</xdr:colOff>
      <xdr:row>87</xdr:row>
      <xdr:rowOff>0</xdr:rowOff>
    </xdr:from>
    <xdr:ext cx="152400" cy="106680"/>
    <xdr:sp macro="" textlink="">
      <xdr:nvSpPr>
        <xdr:cNvPr id="182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8B0033-7F84-4FB1-B986-B99864071CFA}"/>
            </a:ext>
          </a:extLst>
        </xdr:cNvPr>
        <xdr:cNvSpPr>
          <a:spLocks noChangeAspect="1" noChangeArrowheads="1"/>
        </xdr:cNvSpPr>
      </xdr:nvSpPr>
      <xdr:spPr bwMode="auto">
        <a:xfrm>
          <a:off x="23117175" y="121253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32</xdr:col>
      <xdr:colOff>0</xdr:colOff>
      <xdr:row>87</xdr:row>
      <xdr:rowOff>0</xdr:rowOff>
    </xdr:from>
    <xdr:ext cx="152400" cy="106680"/>
    <xdr:sp macro="" textlink="">
      <xdr:nvSpPr>
        <xdr:cNvPr id="183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CB2289-C0E4-4969-945A-E645079818DD}"/>
            </a:ext>
          </a:extLst>
        </xdr:cNvPr>
        <xdr:cNvSpPr>
          <a:spLocks noChangeAspect="1" noChangeArrowheads="1"/>
        </xdr:cNvSpPr>
      </xdr:nvSpPr>
      <xdr:spPr bwMode="auto">
        <a:xfrm>
          <a:off x="23117175" y="121253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90</xdr:row>
      <xdr:rowOff>0</xdr:rowOff>
    </xdr:from>
    <xdr:ext cx="152400" cy="106680"/>
    <xdr:sp macro="" textlink="">
      <xdr:nvSpPr>
        <xdr:cNvPr id="184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2F61A5-946C-4784-AF11-E655A0A2548C}"/>
            </a:ext>
          </a:extLst>
        </xdr:cNvPr>
        <xdr:cNvSpPr>
          <a:spLocks noChangeAspect="1" noChangeArrowheads="1"/>
        </xdr:cNvSpPr>
      </xdr:nvSpPr>
      <xdr:spPr bwMode="auto">
        <a:xfrm>
          <a:off x="25707975" y="94107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92</xdr:row>
      <xdr:rowOff>0</xdr:rowOff>
    </xdr:from>
    <xdr:ext cx="152400" cy="106680"/>
    <xdr:sp macro="" textlink="">
      <xdr:nvSpPr>
        <xdr:cNvPr id="185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1056FE-19FE-411B-B201-A6DE20345E3A}"/>
            </a:ext>
          </a:extLst>
        </xdr:cNvPr>
        <xdr:cNvSpPr>
          <a:spLocks noChangeAspect="1" noChangeArrowheads="1"/>
        </xdr:cNvSpPr>
      </xdr:nvSpPr>
      <xdr:spPr bwMode="auto">
        <a:xfrm>
          <a:off x="23764875" y="97726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92</xdr:row>
      <xdr:rowOff>0</xdr:rowOff>
    </xdr:from>
    <xdr:ext cx="152400" cy="106680"/>
    <xdr:sp macro="" textlink="">
      <xdr:nvSpPr>
        <xdr:cNvPr id="186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0521E9-41DC-42DF-9754-2CC402042F59}"/>
            </a:ext>
          </a:extLst>
        </xdr:cNvPr>
        <xdr:cNvSpPr>
          <a:spLocks noChangeAspect="1" noChangeArrowheads="1"/>
        </xdr:cNvSpPr>
      </xdr:nvSpPr>
      <xdr:spPr bwMode="auto">
        <a:xfrm>
          <a:off x="23764875" y="97726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32</xdr:col>
      <xdr:colOff>0</xdr:colOff>
      <xdr:row>105</xdr:row>
      <xdr:rowOff>0</xdr:rowOff>
    </xdr:from>
    <xdr:ext cx="152400" cy="106680"/>
    <xdr:sp macro="" textlink="">
      <xdr:nvSpPr>
        <xdr:cNvPr id="187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9C24FE-3060-4547-A76F-2040E6B87183}"/>
            </a:ext>
          </a:extLst>
        </xdr:cNvPr>
        <xdr:cNvSpPr>
          <a:spLocks noChangeAspect="1" noChangeArrowheads="1"/>
        </xdr:cNvSpPr>
      </xdr:nvSpPr>
      <xdr:spPr bwMode="auto">
        <a:xfrm>
          <a:off x="23117175" y="121253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32</xdr:col>
      <xdr:colOff>0</xdr:colOff>
      <xdr:row>105</xdr:row>
      <xdr:rowOff>0</xdr:rowOff>
    </xdr:from>
    <xdr:ext cx="152400" cy="106680"/>
    <xdr:sp macro="" textlink="">
      <xdr:nvSpPr>
        <xdr:cNvPr id="188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72D308-8C1B-46FF-BE12-C19B35A909AD}"/>
            </a:ext>
          </a:extLst>
        </xdr:cNvPr>
        <xdr:cNvSpPr>
          <a:spLocks noChangeAspect="1" noChangeArrowheads="1"/>
        </xdr:cNvSpPr>
      </xdr:nvSpPr>
      <xdr:spPr bwMode="auto">
        <a:xfrm>
          <a:off x="23117175" y="121253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109</xdr:row>
      <xdr:rowOff>0</xdr:rowOff>
    </xdr:from>
    <xdr:ext cx="152400" cy="106680"/>
    <xdr:sp macro="" textlink="">
      <xdr:nvSpPr>
        <xdr:cNvPr id="189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D1E7E6-FBF0-4089-A78D-465A63519631}"/>
            </a:ext>
          </a:extLst>
        </xdr:cNvPr>
        <xdr:cNvSpPr>
          <a:spLocks noChangeAspect="1" noChangeArrowheads="1"/>
        </xdr:cNvSpPr>
      </xdr:nvSpPr>
      <xdr:spPr bwMode="auto">
        <a:xfrm>
          <a:off x="25707975" y="94107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111</xdr:row>
      <xdr:rowOff>0</xdr:rowOff>
    </xdr:from>
    <xdr:ext cx="152400" cy="106680"/>
    <xdr:sp macro="" textlink="">
      <xdr:nvSpPr>
        <xdr:cNvPr id="190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AB365E-B2BF-405A-97BB-6C6738BAD137}"/>
            </a:ext>
          </a:extLst>
        </xdr:cNvPr>
        <xdr:cNvSpPr>
          <a:spLocks noChangeAspect="1" noChangeArrowheads="1"/>
        </xdr:cNvSpPr>
      </xdr:nvSpPr>
      <xdr:spPr bwMode="auto">
        <a:xfrm>
          <a:off x="23764875" y="97726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111</xdr:row>
      <xdr:rowOff>0</xdr:rowOff>
    </xdr:from>
    <xdr:ext cx="152400" cy="106680"/>
    <xdr:sp macro="" textlink="">
      <xdr:nvSpPr>
        <xdr:cNvPr id="191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D5831A-8B41-4188-AFC6-8A55EB484004}"/>
            </a:ext>
          </a:extLst>
        </xdr:cNvPr>
        <xdr:cNvSpPr>
          <a:spLocks noChangeAspect="1" noChangeArrowheads="1"/>
        </xdr:cNvSpPr>
      </xdr:nvSpPr>
      <xdr:spPr bwMode="auto">
        <a:xfrm>
          <a:off x="23764875" y="97726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32</xdr:col>
      <xdr:colOff>0</xdr:colOff>
      <xdr:row>124</xdr:row>
      <xdr:rowOff>0</xdr:rowOff>
    </xdr:from>
    <xdr:ext cx="152400" cy="106680"/>
    <xdr:sp macro="" textlink="">
      <xdr:nvSpPr>
        <xdr:cNvPr id="192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3BECF8-6DC2-4824-BE85-DA7A281297F8}"/>
            </a:ext>
          </a:extLst>
        </xdr:cNvPr>
        <xdr:cNvSpPr>
          <a:spLocks noChangeAspect="1" noChangeArrowheads="1"/>
        </xdr:cNvSpPr>
      </xdr:nvSpPr>
      <xdr:spPr bwMode="auto">
        <a:xfrm>
          <a:off x="23117175" y="121253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32</xdr:col>
      <xdr:colOff>0</xdr:colOff>
      <xdr:row>124</xdr:row>
      <xdr:rowOff>0</xdr:rowOff>
    </xdr:from>
    <xdr:ext cx="152400" cy="106680"/>
    <xdr:sp macro="" textlink="">
      <xdr:nvSpPr>
        <xdr:cNvPr id="193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43DEC2-1C3F-4FE6-B33B-D2DAEC203531}"/>
            </a:ext>
          </a:extLst>
        </xdr:cNvPr>
        <xdr:cNvSpPr>
          <a:spLocks noChangeAspect="1" noChangeArrowheads="1"/>
        </xdr:cNvSpPr>
      </xdr:nvSpPr>
      <xdr:spPr bwMode="auto">
        <a:xfrm>
          <a:off x="23117175" y="121253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39</xdr:col>
      <xdr:colOff>0</xdr:colOff>
      <xdr:row>96</xdr:row>
      <xdr:rowOff>0</xdr:rowOff>
    </xdr:from>
    <xdr:ext cx="152400" cy="106680"/>
    <xdr:sp macro="" textlink="">
      <xdr:nvSpPr>
        <xdr:cNvPr id="199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53F0A6-4A12-41AE-83D7-DD209B15D882}"/>
            </a:ext>
          </a:extLst>
        </xdr:cNvPr>
        <xdr:cNvSpPr>
          <a:spLocks noChangeAspect="1" noChangeArrowheads="1"/>
        </xdr:cNvSpPr>
      </xdr:nvSpPr>
      <xdr:spPr bwMode="auto">
        <a:xfrm>
          <a:off x="25707975" y="94107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98</xdr:row>
      <xdr:rowOff>0</xdr:rowOff>
    </xdr:from>
    <xdr:ext cx="152400" cy="106680"/>
    <xdr:sp macro="" textlink="">
      <xdr:nvSpPr>
        <xdr:cNvPr id="200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26A078-4600-428D-A436-198075564D4E}"/>
            </a:ext>
          </a:extLst>
        </xdr:cNvPr>
        <xdr:cNvSpPr>
          <a:spLocks noChangeAspect="1" noChangeArrowheads="1"/>
        </xdr:cNvSpPr>
      </xdr:nvSpPr>
      <xdr:spPr bwMode="auto">
        <a:xfrm>
          <a:off x="23764875" y="97726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98</xdr:row>
      <xdr:rowOff>0</xdr:rowOff>
    </xdr:from>
    <xdr:ext cx="152400" cy="106680"/>
    <xdr:sp macro="" textlink="">
      <xdr:nvSpPr>
        <xdr:cNvPr id="201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B9A359-B710-4821-9BCC-20EA53BF3001}"/>
            </a:ext>
          </a:extLst>
        </xdr:cNvPr>
        <xdr:cNvSpPr>
          <a:spLocks noChangeAspect="1" noChangeArrowheads="1"/>
        </xdr:cNvSpPr>
      </xdr:nvSpPr>
      <xdr:spPr bwMode="auto">
        <a:xfrm>
          <a:off x="23764875" y="97726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111</xdr:row>
      <xdr:rowOff>0</xdr:rowOff>
    </xdr:from>
    <xdr:ext cx="152400" cy="106680"/>
    <xdr:sp macro="" textlink="">
      <xdr:nvSpPr>
        <xdr:cNvPr id="202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27D0B7-894D-4668-A1AD-9C81C743C1DA}"/>
            </a:ext>
          </a:extLst>
        </xdr:cNvPr>
        <xdr:cNvSpPr>
          <a:spLocks noChangeAspect="1" noChangeArrowheads="1"/>
        </xdr:cNvSpPr>
      </xdr:nvSpPr>
      <xdr:spPr bwMode="auto">
        <a:xfrm>
          <a:off x="23117175" y="121253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111</xdr:row>
      <xdr:rowOff>0</xdr:rowOff>
    </xdr:from>
    <xdr:ext cx="152400" cy="106680"/>
    <xdr:sp macro="" textlink="">
      <xdr:nvSpPr>
        <xdr:cNvPr id="203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A08B11-52BC-4C01-9ED9-D9A9D67E1CF3}"/>
            </a:ext>
          </a:extLst>
        </xdr:cNvPr>
        <xdr:cNvSpPr>
          <a:spLocks noChangeAspect="1" noChangeArrowheads="1"/>
        </xdr:cNvSpPr>
      </xdr:nvSpPr>
      <xdr:spPr bwMode="auto">
        <a:xfrm>
          <a:off x="23117175" y="121253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55</xdr:row>
      <xdr:rowOff>0</xdr:rowOff>
    </xdr:from>
    <xdr:ext cx="152400" cy="106680"/>
    <xdr:sp macro="" textlink="">
      <xdr:nvSpPr>
        <xdr:cNvPr id="206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978AFB-9C10-47BE-A475-D027256DFEED}"/>
            </a:ext>
          </a:extLst>
        </xdr:cNvPr>
        <xdr:cNvSpPr>
          <a:spLocks noChangeAspect="1" noChangeArrowheads="1"/>
        </xdr:cNvSpPr>
      </xdr:nvSpPr>
      <xdr:spPr bwMode="auto">
        <a:xfrm>
          <a:off x="25707975" y="94107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32</xdr:col>
      <xdr:colOff>0</xdr:colOff>
      <xdr:row>67</xdr:row>
      <xdr:rowOff>0</xdr:rowOff>
    </xdr:from>
    <xdr:ext cx="152400" cy="106680"/>
    <xdr:sp macro="" textlink="">
      <xdr:nvSpPr>
        <xdr:cNvPr id="207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E04A6C-91D4-4F52-A8C7-6E136FD688B2}"/>
            </a:ext>
          </a:extLst>
        </xdr:cNvPr>
        <xdr:cNvSpPr>
          <a:spLocks noChangeAspect="1" noChangeArrowheads="1"/>
        </xdr:cNvSpPr>
      </xdr:nvSpPr>
      <xdr:spPr bwMode="auto">
        <a:xfrm>
          <a:off x="1500188" y="1120235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66</xdr:row>
      <xdr:rowOff>0</xdr:rowOff>
    </xdr:from>
    <xdr:ext cx="152400" cy="106680"/>
    <xdr:sp macro="" textlink="">
      <xdr:nvSpPr>
        <xdr:cNvPr id="208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FB6D9E-9F68-4F17-A319-F6C3314FE46B}"/>
            </a:ext>
          </a:extLst>
        </xdr:cNvPr>
        <xdr:cNvSpPr>
          <a:spLocks noChangeAspect="1" noChangeArrowheads="1"/>
        </xdr:cNvSpPr>
      </xdr:nvSpPr>
      <xdr:spPr bwMode="auto">
        <a:xfrm>
          <a:off x="23345775" y="121253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66</xdr:row>
      <xdr:rowOff>0</xdr:rowOff>
    </xdr:from>
    <xdr:ext cx="152400" cy="106680"/>
    <xdr:sp macro="" textlink="">
      <xdr:nvSpPr>
        <xdr:cNvPr id="209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10E482-8B19-4532-AE48-AB428EEE1151}"/>
            </a:ext>
          </a:extLst>
        </xdr:cNvPr>
        <xdr:cNvSpPr>
          <a:spLocks noChangeAspect="1" noChangeArrowheads="1"/>
        </xdr:cNvSpPr>
      </xdr:nvSpPr>
      <xdr:spPr bwMode="auto">
        <a:xfrm>
          <a:off x="23345775" y="121253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66</xdr:row>
      <xdr:rowOff>0</xdr:rowOff>
    </xdr:from>
    <xdr:ext cx="152400" cy="106680"/>
    <xdr:sp macro="" textlink="">
      <xdr:nvSpPr>
        <xdr:cNvPr id="210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580903-86F9-4976-9280-E92E1EC5DE96}"/>
            </a:ext>
          </a:extLst>
        </xdr:cNvPr>
        <xdr:cNvSpPr>
          <a:spLocks noChangeAspect="1" noChangeArrowheads="1"/>
        </xdr:cNvSpPr>
      </xdr:nvSpPr>
      <xdr:spPr bwMode="auto">
        <a:xfrm>
          <a:off x="23993475" y="97726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66</xdr:row>
      <xdr:rowOff>0</xdr:rowOff>
    </xdr:from>
    <xdr:ext cx="152400" cy="106680"/>
    <xdr:sp macro="" textlink="">
      <xdr:nvSpPr>
        <xdr:cNvPr id="211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35591A-6510-4164-B7A7-16BCDCDCD2CB}"/>
            </a:ext>
          </a:extLst>
        </xdr:cNvPr>
        <xdr:cNvSpPr>
          <a:spLocks noChangeAspect="1" noChangeArrowheads="1"/>
        </xdr:cNvSpPr>
      </xdr:nvSpPr>
      <xdr:spPr bwMode="auto">
        <a:xfrm>
          <a:off x="23993475" y="97726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68</xdr:row>
      <xdr:rowOff>0</xdr:rowOff>
    </xdr:from>
    <xdr:ext cx="152400" cy="106680"/>
    <xdr:sp macro="" textlink="">
      <xdr:nvSpPr>
        <xdr:cNvPr id="212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B08DE8-37C5-4A56-98C4-4C94A50F29EB}"/>
            </a:ext>
          </a:extLst>
        </xdr:cNvPr>
        <xdr:cNvSpPr>
          <a:spLocks noChangeAspect="1" noChangeArrowheads="1"/>
        </xdr:cNvSpPr>
      </xdr:nvSpPr>
      <xdr:spPr bwMode="auto">
        <a:xfrm>
          <a:off x="25936575" y="10134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66</xdr:row>
      <xdr:rowOff>0</xdr:rowOff>
    </xdr:from>
    <xdr:ext cx="152400" cy="106680"/>
    <xdr:sp macro="" textlink="">
      <xdr:nvSpPr>
        <xdr:cNvPr id="213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6DC30F-2039-4939-9847-C57D182E1718}"/>
            </a:ext>
          </a:extLst>
        </xdr:cNvPr>
        <xdr:cNvSpPr>
          <a:spLocks noChangeAspect="1" noChangeArrowheads="1"/>
        </xdr:cNvSpPr>
      </xdr:nvSpPr>
      <xdr:spPr bwMode="auto">
        <a:xfrm>
          <a:off x="23993475" y="97726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66</xdr:row>
      <xdr:rowOff>0</xdr:rowOff>
    </xdr:from>
    <xdr:ext cx="152400" cy="106680"/>
    <xdr:sp macro="" textlink="">
      <xdr:nvSpPr>
        <xdr:cNvPr id="214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43F508-A499-45E6-9EFC-B1FC01A6D676}"/>
            </a:ext>
          </a:extLst>
        </xdr:cNvPr>
        <xdr:cNvSpPr>
          <a:spLocks noChangeAspect="1" noChangeArrowheads="1"/>
        </xdr:cNvSpPr>
      </xdr:nvSpPr>
      <xdr:spPr bwMode="auto">
        <a:xfrm>
          <a:off x="23993475" y="97726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68</xdr:row>
      <xdr:rowOff>0</xdr:rowOff>
    </xdr:from>
    <xdr:ext cx="152400" cy="106680"/>
    <xdr:sp macro="" textlink="">
      <xdr:nvSpPr>
        <xdr:cNvPr id="215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A80398-73A9-4D98-B921-5B9A1B2B6778}"/>
            </a:ext>
          </a:extLst>
        </xdr:cNvPr>
        <xdr:cNvSpPr>
          <a:spLocks noChangeAspect="1" noChangeArrowheads="1"/>
        </xdr:cNvSpPr>
      </xdr:nvSpPr>
      <xdr:spPr bwMode="auto">
        <a:xfrm>
          <a:off x="25936575" y="10134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32</xdr:col>
      <xdr:colOff>0</xdr:colOff>
      <xdr:row>78</xdr:row>
      <xdr:rowOff>0</xdr:rowOff>
    </xdr:from>
    <xdr:ext cx="152400" cy="106680"/>
    <xdr:sp macro="" textlink="">
      <xdr:nvSpPr>
        <xdr:cNvPr id="216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334A34-B65B-4B49-9383-CA92D04087B0}"/>
            </a:ext>
          </a:extLst>
        </xdr:cNvPr>
        <xdr:cNvSpPr>
          <a:spLocks noChangeAspect="1" noChangeArrowheads="1"/>
        </xdr:cNvSpPr>
      </xdr:nvSpPr>
      <xdr:spPr bwMode="auto">
        <a:xfrm>
          <a:off x="1500188" y="1051464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32</xdr:col>
      <xdr:colOff>0</xdr:colOff>
      <xdr:row>78</xdr:row>
      <xdr:rowOff>0</xdr:rowOff>
    </xdr:from>
    <xdr:ext cx="152400" cy="106680"/>
    <xdr:sp macro="" textlink="">
      <xdr:nvSpPr>
        <xdr:cNvPr id="217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A7BA48-500B-487D-8CF3-AD9D3C1690DB}"/>
            </a:ext>
          </a:extLst>
        </xdr:cNvPr>
        <xdr:cNvSpPr>
          <a:spLocks noChangeAspect="1" noChangeArrowheads="1"/>
        </xdr:cNvSpPr>
      </xdr:nvSpPr>
      <xdr:spPr bwMode="auto">
        <a:xfrm>
          <a:off x="1500188" y="1051464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32</xdr:col>
      <xdr:colOff>0</xdr:colOff>
      <xdr:row>78</xdr:row>
      <xdr:rowOff>0</xdr:rowOff>
    </xdr:from>
    <xdr:ext cx="152400" cy="106680"/>
    <xdr:sp macro="" textlink="">
      <xdr:nvSpPr>
        <xdr:cNvPr id="218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7135CC-4E05-4C74-91A7-C885065A99CE}"/>
            </a:ext>
          </a:extLst>
        </xdr:cNvPr>
        <xdr:cNvSpPr>
          <a:spLocks noChangeAspect="1" noChangeArrowheads="1"/>
        </xdr:cNvSpPr>
      </xdr:nvSpPr>
      <xdr:spPr bwMode="auto">
        <a:xfrm>
          <a:off x="1500188" y="1051464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55</xdr:row>
      <xdr:rowOff>0</xdr:rowOff>
    </xdr:from>
    <xdr:ext cx="152400" cy="106680"/>
    <xdr:sp macro="" textlink="">
      <xdr:nvSpPr>
        <xdr:cNvPr id="219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A9C605-5F44-4DF5-9879-22CAB5568A24}"/>
            </a:ext>
          </a:extLst>
        </xdr:cNvPr>
        <xdr:cNvSpPr>
          <a:spLocks noChangeAspect="1" noChangeArrowheads="1"/>
        </xdr:cNvSpPr>
      </xdr:nvSpPr>
      <xdr:spPr bwMode="auto">
        <a:xfrm>
          <a:off x="24641175" y="85058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56</xdr:row>
      <xdr:rowOff>0</xdr:rowOff>
    </xdr:from>
    <xdr:ext cx="152400" cy="106680"/>
    <xdr:sp macro="" textlink="">
      <xdr:nvSpPr>
        <xdr:cNvPr id="220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C96F3C-E877-412F-BFE7-79EFE1939B67}"/>
            </a:ext>
          </a:extLst>
        </xdr:cNvPr>
        <xdr:cNvSpPr>
          <a:spLocks noChangeAspect="1" noChangeArrowheads="1"/>
        </xdr:cNvSpPr>
      </xdr:nvSpPr>
      <xdr:spPr bwMode="auto">
        <a:xfrm>
          <a:off x="25288875" y="86868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50</xdr:row>
      <xdr:rowOff>0</xdr:rowOff>
    </xdr:from>
    <xdr:ext cx="152400" cy="106680"/>
    <xdr:sp macro="" textlink="">
      <xdr:nvSpPr>
        <xdr:cNvPr id="221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3A8B2B-9C3E-41F2-8786-B444144CFD4A}"/>
            </a:ext>
          </a:extLst>
        </xdr:cNvPr>
        <xdr:cNvSpPr>
          <a:spLocks noChangeAspect="1" noChangeArrowheads="1"/>
        </xdr:cNvSpPr>
      </xdr:nvSpPr>
      <xdr:spPr bwMode="auto">
        <a:xfrm>
          <a:off x="25288875" y="76009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50</xdr:row>
      <xdr:rowOff>0</xdr:rowOff>
    </xdr:from>
    <xdr:ext cx="152400" cy="106680"/>
    <xdr:sp macro="" textlink="">
      <xdr:nvSpPr>
        <xdr:cNvPr id="222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8C7E9E-8409-4BE1-95DB-E1F61AEB5A40}"/>
            </a:ext>
          </a:extLst>
        </xdr:cNvPr>
        <xdr:cNvSpPr>
          <a:spLocks noChangeAspect="1" noChangeArrowheads="1"/>
        </xdr:cNvSpPr>
      </xdr:nvSpPr>
      <xdr:spPr bwMode="auto">
        <a:xfrm>
          <a:off x="25288875" y="76009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50</xdr:row>
      <xdr:rowOff>0</xdr:rowOff>
    </xdr:from>
    <xdr:ext cx="152400" cy="106680"/>
    <xdr:sp macro="" textlink="">
      <xdr:nvSpPr>
        <xdr:cNvPr id="223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5CACFC-EADB-4F97-85EB-5F68CB3FE76C}"/>
            </a:ext>
          </a:extLst>
        </xdr:cNvPr>
        <xdr:cNvSpPr>
          <a:spLocks noChangeAspect="1" noChangeArrowheads="1"/>
        </xdr:cNvSpPr>
      </xdr:nvSpPr>
      <xdr:spPr bwMode="auto">
        <a:xfrm>
          <a:off x="25288875" y="76009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53</xdr:row>
      <xdr:rowOff>0</xdr:rowOff>
    </xdr:from>
    <xdr:ext cx="152400" cy="106680"/>
    <xdr:sp macro="" textlink="">
      <xdr:nvSpPr>
        <xdr:cNvPr id="224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B27E71-8F91-4803-A0D3-DB6ECB117DBD}"/>
            </a:ext>
          </a:extLst>
        </xdr:cNvPr>
        <xdr:cNvSpPr>
          <a:spLocks noChangeAspect="1" noChangeArrowheads="1"/>
        </xdr:cNvSpPr>
      </xdr:nvSpPr>
      <xdr:spPr bwMode="auto">
        <a:xfrm>
          <a:off x="25288875" y="81438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53</xdr:row>
      <xdr:rowOff>0</xdr:rowOff>
    </xdr:from>
    <xdr:ext cx="152400" cy="106680"/>
    <xdr:sp macro="" textlink="">
      <xdr:nvSpPr>
        <xdr:cNvPr id="225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F290CF-32C0-47DE-87CF-37C139829A24}"/>
            </a:ext>
          </a:extLst>
        </xdr:cNvPr>
        <xdr:cNvSpPr>
          <a:spLocks noChangeAspect="1" noChangeArrowheads="1"/>
        </xdr:cNvSpPr>
      </xdr:nvSpPr>
      <xdr:spPr bwMode="auto">
        <a:xfrm>
          <a:off x="25288875" y="81438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53</xdr:row>
      <xdr:rowOff>0</xdr:rowOff>
    </xdr:from>
    <xdr:ext cx="152400" cy="106680"/>
    <xdr:sp macro="" textlink="">
      <xdr:nvSpPr>
        <xdr:cNvPr id="226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8DE656-98FF-43C7-AF01-E20240ED1D8E}"/>
            </a:ext>
          </a:extLst>
        </xdr:cNvPr>
        <xdr:cNvSpPr>
          <a:spLocks noChangeAspect="1" noChangeArrowheads="1"/>
        </xdr:cNvSpPr>
      </xdr:nvSpPr>
      <xdr:spPr bwMode="auto">
        <a:xfrm>
          <a:off x="25288875" y="81438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64</xdr:row>
      <xdr:rowOff>0</xdr:rowOff>
    </xdr:from>
    <xdr:ext cx="152400" cy="106680"/>
    <xdr:sp macro="" textlink="">
      <xdr:nvSpPr>
        <xdr:cNvPr id="227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EA0E59-751C-4272-8170-0F50316BC782}"/>
            </a:ext>
          </a:extLst>
        </xdr:cNvPr>
        <xdr:cNvSpPr>
          <a:spLocks noChangeAspect="1" noChangeArrowheads="1"/>
        </xdr:cNvSpPr>
      </xdr:nvSpPr>
      <xdr:spPr bwMode="auto">
        <a:xfrm>
          <a:off x="24641175" y="85058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65</xdr:row>
      <xdr:rowOff>0</xdr:rowOff>
    </xdr:from>
    <xdr:ext cx="152400" cy="106680"/>
    <xdr:sp macro="" textlink="">
      <xdr:nvSpPr>
        <xdr:cNvPr id="228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6A6C5B-3854-40CD-89CF-3916D6A45F9F}"/>
            </a:ext>
          </a:extLst>
        </xdr:cNvPr>
        <xdr:cNvSpPr>
          <a:spLocks noChangeAspect="1" noChangeArrowheads="1"/>
        </xdr:cNvSpPr>
      </xdr:nvSpPr>
      <xdr:spPr bwMode="auto">
        <a:xfrm>
          <a:off x="25288875" y="86868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59</xdr:row>
      <xdr:rowOff>0</xdr:rowOff>
    </xdr:from>
    <xdr:ext cx="152400" cy="106680"/>
    <xdr:sp macro="" textlink="">
      <xdr:nvSpPr>
        <xdr:cNvPr id="229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19FEEE-1DC5-405A-94C5-171D7AA59944}"/>
            </a:ext>
          </a:extLst>
        </xdr:cNvPr>
        <xdr:cNvSpPr>
          <a:spLocks noChangeAspect="1" noChangeArrowheads="1"/>
        </xdr:cNvSpPr>
      </xdr:nvSpPr>
      <xdr:spPr bwMode="auto">
        <a:xfrm>
          <a:off x="25288875" y="76009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59</xdr:row>
      <xdr:rowOff>0</xdr:rowOff>
    </xdr:from>
    <xdr:ext cx="152400" cy="106680"/>
    <xdr:sp macro="" textlink="">
      <xdr:nvSpPr>
        <xdr:cNvPr id="230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E7176F-0DFB-4061-903D-AB162EEF60BE}"/>
            </a:ext>
          </a:extLst>
        </xdr:cNvPr>
        <xdr:cNvSpPr>
          <a:spLocks noChangeAspect="1" noChangeArrowheads="1"/>
        </xdr:cNvSpPr>
      </xdr:nvSpPr>
      <xdr:spPr bwMode="auto">
        <a:xfrm>
          <a:off x="25288875" y="76009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59</xdr:row>
      <xdr:rowOff>0</xdr:rowOff>
    </xdr:from>
    <xdr:ext cx="152400" cy="106680"/>
    <xdr:sp macro="" textlink="">
      <xdr:nvSpPr>
        <xdr:cNvPr id="231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9E5F48-77A9-4955-8250-026FD452E439}"/>
            </a:ext>
          </a:extLst>
        </xdr:cNvPr>
        <xdr:cNvSpPr>
          <a:spLocks noChangeAspect="1" noChangeArrowheads="1"/>
        </xdr:cNvSpPr>
      </xdr:nvSpPr>
      <xdr:spPr bwMode="auto">
        <a:xfrm>
          <a:off x="25288875" y="76009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62</xdr:row>
      <xdr:rowOff>0</xdr:rowOff>
    </xdr:from>
    <xdr:ext cx="152400" cy="106680"/>
    <xdr:sp macro="" textlink="">
      <xdr:nvSpPr>
        <xdr:cNvPr id="232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4221E2-74C1-4FF0-8FC3-F83F609D4B44}"/>
            </a:ext>
          </a:extLst>
        </xdr:cNvPr>
        <xdr:cNvSpPr>
          <a:spLocks noChangeAspect="1" noChangeArrowheads="1"/>
        </xdr:cNvSpPr>
      </xdr:nvSpPr>
      <xdr:spPr bwMode="auto">
        <a:xfrm>
          <a:off x="25288875" y="81438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62</xdr:row>
      <xdr:rowOff>0</xdr:rowOff>
    </xdr:from>
    <xdr:ext cx="152400" cy="106680"/>
    <xdr:sp macro="" textlink="">
      <xdr:nvSpPr>
        <xdr:cNvPr id="233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358C8C-4325-4577-9770-F3135C00AE0B}"/>
            </a:ext>
          </a:extLst>
        </xdr:cNvPr>
        <xdr:cNvSpPr>
          <a:spLocks noChangeAspect="1" noChangeArrowheads="1"/>
        </xdr:cNvSpPr>
      </xdr:nvSpPr>
      <xdr:spPr bwMode="auto">
        <a:xfrm>
          <a:off x="25288875" y="81438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62</xdr:row>
      <xdr:rowOff>0</xdr:rowOff>
    </xdr:from>
    <xdr:ext cx="152400" cy="106680"/>
    <xdr:sp macro="" textlink="">
      <xdr:nvSpPr>
        <xdr:cNvPr id="234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C595E1-647A-464D-9E43-794975355C80}"/>
            </a:ext>
          </a:extLst>
        </xdr:cNvPr>
        <xdr:cNvSpPr>
          <a:spLocks noChangeAspect="1" noChangeArrowheads="1"/>
        </xdr:cNvSpPr>
      </xdr:nvSpPr>
      <xdr:spPr bwMode="auto">
        <a:xfrm>
          <a:off x="25288875" y="81438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73</xdr:row>
      <xdr:rowOff>0</xdr:rowOff>
    </xdr:from>
    <xdr:ext cx="152400" cy="106680"/>
    <xdr:sp macro="" textlink="">
      <xdr:nvSpPr>
        <xdr:cNvPr id="235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296D13-2CF8-4BD9-97D2-755ADC8DB54D}"/>
            </a:ext>
          </a:extLst>
        </xdr:cNvPr>
        <xdr:cNvSpPr>
          <a:spLocks noChangeAspect="1" noChangeArrowheads="1"/>
        </xdr:cNvSpPr>
      </xdr:nvSpPr>
      <xdr:spPr bwMode="auto">
        <a:xfrm>
          <a:off x="24641175" y="85058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74</xdr:row>
      <xdr:rowOff>0</xdr:rowOff>
    </xdr:from>
    <xdr:ext cx="152400" cy="106680"/>
    <xdr:sp macro="" textlink="">
      <xdr:nvSpPr>
        <xdr:cNvPr id="236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2D211F-817C-4DC7-911B-5FC2039F0360}"/>
            </a:ext>
          </a:extLst>
        </xdr:cNvPr>
        <xdr:cNvSpPr>
          <a:spLocks noChangeAspect="1" noChangeArrowheads="1"/>
        </xdr:cNvSpPr>
      </xdr:nvSpPr>
      <xdr:spPr bwMode="auto">
        <a:xfrm>
          <a:off x="25288875" y="86868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68</xdr:row>
      <xdr:rowOff>0</xdr:rowOff>
    </xdr:from>
    <xdr:ext cx="152400" cy="106680"/>
    <xdr:sp macro="" textlink="">
      <xdr:nvSpPr>
        <xdr:cNvPr id="237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7FEC38-990A-4CEF-B63F-CC36D5D4C2D4}"/>
            </a:ext>
          </a:extLst>
        </xdr:cNvPr>
        <xdr:cNvSpPr>
          <a:spLocks noChangeAspect="1" noChangeArrowheads="1"/>
        </xdr:cNvSpPr>
      </xdr:nvSpPr>
      <xdr:spPr bwMode="auto">
        <a:xfrm>
          <a:off x="25288875" y="76009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68</xdr:row>
      <xdr:rowOff>0</xdr:rowOff>
    </xdr:from>
    <xdr:ext cx="152400" cy="106680"/>
    <xdr:sp macro="" textlink="">
      <xdr:nvSpPr>
        <xdr:cNvPr id="238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26EEDF-D98D-4652-A7D8-3A23FA21E6E3}"/>
            </a:ext>
          </a:extLst>
        </xdr:cNvPr>
        <xdr:cNvSpPr>
          <a:spLocks noChangeAspect="1" noChangeArrowheads="1"/>
        </xdr:cNvSpPr>
      </xdr:nvSpPr>
      <xdr:spPr bwMode="auto">
        <a:xfrm>
          <a:off x="25288875" y="76009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68</xdr:row>
      <xdr:rowOff>0</xdr:rowOff>
    </xdr:from>
    <xdr:ext cx="152400" cy="106680"/>
    <xdr:sp macro="" textlink="">
      <xdr:nvSpPr>
        <xdr:cNvPr id="239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2DF22B-AE24-4930-A6D4-AE491A682E73}"/>
            </a:ext>
          </a:extLst>
        </xdr:cNvPr>
        <xdr:cNvSpPr>
          <a:spLocks noChangeAspect="1" noChangeArrowheads="1"/>
        </xdr:cNvSpPr>
      </xdr:nvSpPr>
      <xdr:spPr bwMode="auto">
        <a:xfrm>
          <a:off x="25288875" y="76009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71</xdr:row>
      <xdr:rowOff>0</xdr:rowOff>
    </xdr:from>
    <xdr:ext cx="152400" cy="106680"/>
    <xdr:sp macro="" textlink="">
      <xdr:nvSpPr>
        <xdr:cNvPr id="240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163D96-5A65-4277-8DAB-C9DD395E0B0C}"/>
            </a:ext>
          </a:extLst>
        </xdr:cNvPr>
        <xdr:cNvSpPr>
          <a:spLocks noChangeAspect="1" noChangeArrowheads="1"/>
        </xdr:cNvSpPr>
      </xdr:nvSpPr>
      <xdr:spPr bwMode="auto">
        <a:xfrm>
          <a:off x="25288875" y="81438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71</xdr:row>
      <xdr:rowOff>0</xdr:rowOff>
    </xdr:from>
    <xdr:ext cx="152400" cy="106680"/>
    <xdr:sp macro="" textlink="">
      <xdr:nvSpPr>
        <xdr:cNvPr id="241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2E141E-8017-4747-B9DB-E635355F669D}"/>
            </a:ext>
          </a:extLst>
        </xdr:cNvPr>
        <xdr:cNvSpPr>
          <a:spLocks noChangeAspect="1" noChangeArrowheads="1"/>
        </xdr:cNvSpPr>
      </xdr:nvSpPr>
      <xdr:spPr bwMode="auto">
        <a:xfrm>
          <a:off x="25288875" y="81438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71</xdr:row>
      <xdr:rowOff>0</xdr:rowOff>
    </xdr:from>
    <xdr:ext cx="152400" cy="106680"/>
    <xdr:sp macro="" textlink="">
      <xdr:nvSpPr>
        <xdr:cNvPr id="242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88E340-CBE7-47BD-8017-003F5C528C92}"/>
            </a:ext>
          </a:extLst>
        </xdr:cNvPr>
        <xdr:cNvSpPr>
          <a:spLocks noChangeAspect="1" noChangeArrowheads="1"/>
        </xdr:cNvSpPr>
      </xdr:nvSpPr>
      <xdr:spPr bwMode="auto">
        <a:xfrm>
          <a:off x="25288875" y="81438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492</xdr:row>
      <xdr:rowOff>0</xdr:rowOff>
    </xdr:from>
    <xdr:to>
      <xdr:col>1</xdr:col>
      <xdr:colOff>152400</xdr:colOff>
      <xdr:row>492</xdr:row>
      <xdr:rowOff>106680</xdr:rowOff>
    </xdr:to>
    <xdr:sp macro="" textlink="">
      <xdr:nvSpPr>
        <xdr:cNvPr id="2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511300" y="17293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152400</xdr:colOff>
      <xdr:row>9</xdr:row>
      <xdr:rowOff>106680</xdr:rowOff>
    </xdr:to>
    <xdr:sp macro="" textlink="">
      <xdr:nvSpPr>
        <xdr:cNvPr id="3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511300" y="728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0</xdr:colOff>
      <xdr:row>143</xdr:row>
      <xdr:rowOff>0</xdr:rowOff>
    </xdr:from>
    <xdr:ext cx="152400" cy="106680"/>
    <xdr:sp macro="" textlink="">
      <xdr:nvSpPr>
        <xdr:cNvPr id="4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309533" y="54610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338</xdr:row>
      <xdr:rowOff>0</xdr:rowOff>
    </xdr:from>
    <xdr:ext cx="152400" cy="106680"/>
    <xdr:sp macro="" textlink="">
      <xdr:nvSpPr>
        <xdr:cNvPr id="5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309533" y="94657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566</xdr:row>
      <xdr:rowOff>0</xdr:rowOff>
    </xdr:from>
    <xdr:to>
      <xdr:col>1</xdr:col>
      <xdr:colOff>152400</xdr:colOff>
      <xdr:row>566</xdr:row>
      <xdr:rowOff>106680</xdr:rowOff>
    </xdr:to>
    <xdr:sp macro="" textlink="">
      <xdr:nvSpPr>
        <xdr:cNvPr id="6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511300" y="185674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106680</xdr:rowOff>
    </xdr:to>
    <xdr:sp macro="" textlink="">
      <xdr:nvSpPr>
        <xdr:cNvPr id="7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511300" y="22208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0</xdr:colOff>
      <xdr:row>289</xdr:row>
      <xdr:rowOff>0</xdr:rowOff>
    </xdr:from>
    <xdr:ext cx="152400" cy="106680"/>
    <xdr:sp macro="" textlink="">
      <xdr:nvSpPr>
        <xdr:cNvPr id="8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309533" y="83735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152400" cy="106680"/>
    <xdr:sp macro="" textlink="">
      <xdr:nvSpPr>
        <xdr:cNvPr id="9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309533" y="245745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566</xdr:row>
      <xdr:rowOff>0</xdr:rowOff>
    </xdr:from>
    <xdr:to>
      <xdr:col>1</xdr:col>
      <xdr:colOff>152400</xdr:colOff>
      <xdr:row>566</xdr:row>
      <xdr:rowOff>106680</xdr:rowOff>
    </xdr:to>
    <xdr:sp macro="" textlink="">
      <xdr:nvSpPr>
        <xdr:cNvPr id="10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511300" y="185674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152400</xdr:colOff>
      <xdr:row>340</xdr:row>
      <xdr:rowOff>106680</xdr:rowOff>
    </xdr:to>
    <xdr:sp macro="" textlink="">
      <xdr:nvSpPr>
        <xdr:cNvPr id="11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511300" y="98298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566</xdr:row>
      <xdr:rowOff>0</xdr:rowOff>
    </xdr:from>
    <xdr:to>
      <xdr:col>1</xdr:col>
      <xdr:colOff>152400</xdr:colOff>
      <xdr:row>566</xdr:row>
      <xdr:rowOff>106680</xdr:rowOff>
    </xdr:to>
    <xdr:sp macro="" textlink="">
      <xdr:nvSpPr>
        <xdr:cNvPr id="12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511300" y="185674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152400</xdr:colOff>
      <xdr:row>340</xdr:row>
      <xdr:rowOff>106680</xdr:rowOff>
    </xdr:to>
    <xdr:sp macro="" textlink="">
      <xdr:nvSpPr>
        <xdr:cNvPr id="13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511300" y="98298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622</xdr:row>
      <xdr:rowOff>0</xdr:rowOff>
    </xdr:from>
    <xdr:ext cx="152400" cy="106680"/>
    <xdr:sp macro="" textlink="">
      <xdr:nvSpPr>
        <xdr:cNvPr id="14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511300" y="214799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186</xdr:row>
      <xdr:rowOff>0</xdr:rowOff>
    </xdr:from>
    <xdr:ext cx="152400" cy="106680"/>
    <xdr:sp macro="" textlink="">
      <xdr:nvSpPr>
        <xdr:cNvPr id="15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511300" y="6189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505</xdr:row>
      <xdr:rowOff>0</xdr:rowOff>
    </xdr:from>
    <xdr:ext cx="152400" cy="106680"/>
    <xdr:sp macro="" textlink="">
      <xdr:nvSpPr>
        <xdr:cNvPr id="16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511300" y="17657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154</xdr:row>
      <xdr:rowOff>0</xdr:rowOff>
    </xdr:from>
    <xdr:ext cx="152400" cy="106680"/>
    <xdr:sp macro="" textlink="">
      <xdr:nvSpPr>
        <xdr:cNvPr id="17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1511300" y="273050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497</xdr:row>
      <xdr:rowOff>0</xdr:rowOff>
    </xdr:from>
    <xdr:ext cx="152400" cy="106680"/>
    <xdr:sp macro="" textlink="">
      <xdr:nvSpPr>
        <xdr:cNvPr id="18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309533" y="174752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246</xdr:row>
      <xdr:rowOff>0</xdr:rowOff>
    </xdr:from>
    <xdr:ext cx="152400" cy="106680"/>
    <xdr:sp macro="" textlink="">
      <xdr:nvSpPr>
        <xdr:cNvPr id="19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309533" y="76454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102</xdr:row>
      <xdr:rowOff>0</xdr:rowOff>
    </xdr:from>
    <xdr:ext cx="152400" cy="106680"/>
    <xdr:sp macro="" textlink="">
      <xdr:nvSpPr>
        <xdr:cNvPr id="20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309533" y="249385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246</xdr:row>
      <xdr:rowOff>0</xdr:rowOff>
    </xdr:from>
    <xdr:ext cx="152400" cy="106680"/>
    <xdr:sp macro="" textlink="">
      <xdr:nvSpPr>
        <xdr:cNvPr id="21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309533" y="76454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06680"/>
    <xdr:sp macro="" textlink="">
      <xdr:nvSpPr>
        <xdr:cNvPr id="22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309533" y="10922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246</xdr:row>
      <xdr:rowOff>0</xdr:rowOff>
    </xdr:from>
    <xdr:ext cx="152400" cy="106680"/>
    <xdr:sp macro="" textlink="">
      <xdr:nvSpPr>
        <xdr:cNvPr id="23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309533" y="76454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06680"/>
    <xdr:sp macro="" textlink="">
      <xdr:nvSpPr>
        <xdr:cNvPr id="24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309533" y="10922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408</xdr:row>
      <xdr:rowOff>0</xdr:rowOff>
    </xdr:from>
    <xdr:to>
      <xdr:col>11</xdr:col>
      <xdr:colOff>152400</xdr:colOff>
      <xdr:row>408</xdr:row>
      <xdr:rowOff>106680</xdr:rowOff>
    </xdr:to>
    <xdr:sp macro="" textlink="">
      <xdr:nvSpPr>
        <xdr:cNvPr id="25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3385FD-D677-4168-9D4A-8B9B550B0C17}"/>
            </a:ext>
          </a:extLst>
        </xdr:cNvPr>
        <xdr:cNvSpPr>
          <a:spLocks noChangeAspect="1" noChangeArrowheads="1"/>
        </xdr:cNvSpPr>
      </xdr:nvSpPr>
      <xdr:spPr bwMode="auto">
        <a:xfrm>
          <a:off x="1500188" y="740187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152400</xdr:colOff>
      <xdr:row>6</xdr:row>
      <xdr:rowOff>106680</xdr:rowOff>
    </xdr:to>
    <xdr:sp macro="" textlink="">
      <xdr:nvSpPr>
        <xdr:cNvPr id="26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1E6C3C-3355-4E35-A3D5-83E12607AC1E}"/>
            </a:ext>
          </a:extLst>
        </xdr:cNvPr>
        <xdr:cNvSpPr>
          <a:spLocks noChangeAspect="1" noChangeArrowheads="1"/>
        </xdr:cNvSpPr>
      </xdr:nvSpPr>
      <xdr:spPr bwMode="auto">
        <a:xfrm>
          <a:off x="1500188" y="12668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121</xdr:row>
      <xdr:rowOff>0</xdr:rowOff>
    </xdr:from>
    <xdr:ext cx="152400" cy="106680"/>
    <xdr:sp macro="" textlink="">
      <xdr:nvSpPr>
        <xdr:cNvPr id="27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194AE2-4E11-42A0-B6CE-81D1CEA6B574}"/>
            </a:ext>
          </a:extLst>
        </xdr:cNvPr>
        <xdr:cNvSpPr>
          <a:spLocks noChangeAspect="1" noChangeArrowheads="1"/>
        </xdr:cNvSpPr>
      </xdr:nvSpPr>
      <xdr:spPr bwMode="auto">
        <a:xfrm>
          <a:off x="4295775" y="220789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262</xdr:row>
      <xdr:rowOff>0</xdr:rowOff>
    </xdr:from>
    <xdr:ext cx="152400" cy="106680"/>
    <xdr:sp macro="" textlink="">
      <xdr:nvSpPr>
        <xdr:cNvPr id="28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B27418-9C96-4834-901A-E5D6393C3447}"/>
            </a:ext>
          </a:extLst>
        </xdr:cNvPr>
        <xdr:cNvSpPr>
          <a:spLocks noChangeAspect="1" noChangeArrowheads="1"/>
        </xdr:cNvSpPr>
      </xdr:nvSpPr>
      <xdr:spPr bwMode="auto">
        <a:xfrm>
          <a:off x="4295775" y="475964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482</xdr:row>
      <xdr:rowOff>0</xdr:rowOff>
    </xdr:from>
    <xdr:to>
      <xdr:col>11</xdr:col>
      <xdr:colOff>152400</xdr:colOff>
      <xdr:row>482</xdr:row>
      <xdr:rowOff>106680</xdr:rowOff>
    </xdr:to>
    <xdr:sp macro="" textlink="">
      <xdr:nvSpPr>
        <xdr:cNvPr id="29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4D8C93-561B-43DD-BEAF-F51F3A162049}"/>
            </a:ext>
          </a:extLst>
        </xdr:cNvPr>
        <xdr:cNvSpPr>
          <a:spLocks noChangeAspect="1" noChangeArrowheads="1"/>
        </xdr:cNvSpPr>
      </xdr:nvSpPr>
      <xdr:spPr bwMode="auto">
        <a:xfrm>
          <a:off x="1500188" y="874109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152400</xdr:colOff>
      <xdr:row>1</xdr:row>
      <xdr:rowOff>106680</xdr:rowOff>
    </xdr:to>
    <xdr:sp macro="" textlink="">
      <xdr:nvSpPr>
        <xdr:cNvPr id="30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DBC6FC-F936-49FB-8B00-E35FE6ED85EC}"/>
            </a:ext>
          </a:extLst>
        </xdr:cNvPr>
        <xdr:cNvSpPr>
          <a:spLocks noChangeAspect="1" noChangeArrowheads="1"/>
        </xdr:cNvSpPr>
      </xdr:nvSpPr>
      <xdr:spPr bwMode="auto">
        <a:xfrm>
          <a:off x="1500188" y="3619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217</xdr:row>
      <xdr:rowOff>0</xdr:rowOff>
    </xdr:from>
    <xdr:ext cx="152400" cy="106680"/>
    <xdr:sp macro="" textlink="">
      <xdr:nvSpPr>
        <xdr:cNvPr id="31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7293D7-005B-4ADE-926C-E5D1780908B1}"/>
            </a:ext>
          </a:extLst>
        </xdr:cNvPr>
        <xdr:cNvSpPr>
          <a:spLocks noChangeAspect="1" noChangeArrowheads="1"/>
        </xdr:cNvSpPr>
      </xdr:nvSpPr>
      <xdr:spPr bwMode="auto">
        <a:xfrm>
          <a:off x="4295775" y="394525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80</xdr:row>
      <xdr:rowOff>0</xdr:rowOff>
    </xdr:from>
    <xdr:ext cx="152400" cy="106680"/>
    <xdr:sp macro="" textlink="">
      <xdr:nvSpPr>
        <xdr:cNvPr id="32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6B6507-BC8E-4DAA-8308-A2D5ED11A7F8}"/>
            </a:ext>
          </a:extLst>
        </xdr:cNvPr>
        <xdr:cNvSpPr>
          <a:spLocks noChangeAspect="1" noChangeArrowheads="1"/>
        </xdr:cNvSpPr>
      </xdr:nvSpPr>
      <xdr:spPr bwMode="auto">
        <a:xfrm>
          <a:off x="4295775" y="146589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482</xdr:row>
      <xdr:rowOff>0</xdr:rowOff>
    </xdr:from>
    <xdr:to>
      <xdr:col>11</xdr:col>
      <xdr:colOff>152400</xdr:colOff>
      <xdr:row>482</xdr:row>
      <xdr:rowOff>106680</xdr:rowOff>
    </xdr:to>
    <xdr:sp macro="" textlink="">
      <xdr:nvSpPr>
        <xdr:cNvPr id="33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CCCBD9-ABAF-4ABD-A012-88BE53892E95}"/>
            </a:ext>
          </a:extLst>
        </xdr:cNvPr>
        <xdr:cNvSpPr>
          <a:spLocks noChangeAspect="1" noChangeArrowheads="1"/>
        </xdr:cNvSpPr>
      </xdr:nvSpPr>
      <xdr:spPr bwMode="auto">
        <a:xfrm>
          <a:off x="1500188" y="874109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264</xdr:row>
      <xdr:rowOff>0</xdr:rowOff>
    </xdr:from>
    <xdr:to>
      <xdr:col>11</xdr:col>
      <xdr:colOff>152400</xdr:colOff>
      <xdr:row>264</xdr:row>
      <xdr:rowOff>106680</xdr:rowOff>
    </xdr:to>
    <xdr:sp macro="" textlink="">
      <xdr:nvSpPr>
        <xdr:cNvPr id="34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E0EB60-30E8-4318-A913-F114A928C4B2}"/>
            </a:ext>
          </a:extLst>
        </xdr:cNvPr>
        <xdr:cNvSpPr>
          <a:spLocks noChangeAspect="1" noChangeArrowheads="1"/>
        </xdr:cNvSpPr>
      </xdr:nvSpPr>
      <xdr:spPr bwMode="auto">
        <a:xfrm>
          <a:off x="1500188" y="479583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482</xdr:row>
      <xdr:rowOff>0</xdr:rowOff>
    </xdr:from>
    <xdr:to>
      <xdr:col>11</xdr:col>
      <xdr:colOff>152400</xdr:colOff>
      <xdr:row>482</xdr:row>
      <xdr:rowOff>106680</xdr:rowOff>
    </xdr:to>
    <xdr:sp macro="" textlink="">
      <xdr:nvSpPr>
        <xdr:cNvPr id="35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6699ED-EBC6-41DC-AFA8-26FB8215D5C5}"/>
            </a:ext>
          </a:extLst>
        </xdr:cNvPr>
        <xdr:cNvSpPr>
          <a:spLocks noChangeAspect="1" noChangeArrowheads="1"/>
        </xdr:cNvSpPr>
      </xdr:nvSpPr>
      <xdr:spPr bwMode="auto">
        <a:xfrm>
          <a:off x="1500188" y="874109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264</xdr:row>
      <xdr:rowOff>0</xdr:rowOff>
    </xdr:from>
    <xdr:to>
      <xdr:col>11</xdr:col>
      <xdr:colOff>152400</xdr:colOff>
      <xdr:row>264</xdr:row>
      <xdr:rowOff>106680</xdr:rowOff>
    </xdr:to>
    <xdr:sp macro="" textlink="">
      <xdr:nvSpPr>
        <xdr:cNvPr id="36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2706A9-BD7E-4B94-85AC-40D48F9D1025}"/>
            </a:ext>
          </a:extLst>
        </xdr:cNvPr>
        <xdr:cNvSpPr>
          <a:spLocks noChangeAspect="1" noChangeArrowheads="1"/>
        </xdr:cNvSpPr>
      </xdr:nvSpPr>
      <xdr:spPr bwMode="auto">
        <a:xfrm>
          <a:off x="1500188" y="479583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532</xdr:row>
      <xdr:rowOff>0</xdr:rowOff>
    </xdr:from>
    <xdr:ext cx="152400" cy="106680"/>
    <xdr:sp macro="" textlink="">
      <xdr:nvSpPr>
        <xdr:cNvPr id="37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518ECE-2499-4048-9EE4-A4B52FC7237E}"/>
            </a:ext>
          </a:extLst>
        </xdr:cNvPr>
        <xdr:cNvSpPr>
          <a:spLocks noChangeAspect="1" noChangeArrowheads="1"/>
        </xdr:cNvSpPr>
      </xdr:nvSpPr>
      <xdr:spPr bwMode="auto">
        <a:xfrm>
          <a:off x="1500188" y="964596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156</xdr:row>
      <xdr:rowOff>0</xdr:rowOff>
    </xdr:from>
    <xdr:ext cx="152400" cy="106680"/>
    <xdr:sp macro="" textlink="">
      <xdr:nvSpPr>
        <xdr:cNvPr id="38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F39727-9D52-4D89-9A74-C531ADFC8A20}"/>
            </a:ext>
          </a:extLst>
        </xdr:cNvPr>
        <xdr:cNvSpPr>
          <a:spLocks noChangeAspect="1" noChangeArrowheads="1"/>
        </xdr:cNvSpPr>
      </xdr:nvSpPr>
      <xdr:spPr bwMode="auto">
        <a:xfrm>
          <a:off x="1500188" y="284130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410</xdr:row>
      <xdr:rowOff>0</xdr:rowOff>
    </xdr:from>
    <xdr:ext cx="152400" cy="106680"/>
    <xdr:sp macro="" textlink="">
      <xdr:nvSpPr>
        <xdr:cNvPr id="39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EEB659-0ACC-4F45-AEBD-80519DF5E2CC}"/>
            </a:ext>
          </a:extLst>
        </xdr:cNvPr>
        <xdr:cNvSpPr>
          <a:spLocks noChangeAspect="1" noChangeArrowheads="1"/>
        </xdr:cNvSpPr>
      </xdr:nvSpPr>
      <xdr:spPr bwMode="auto">
        <a:xfrm>
          <a:off x="1500188" y="743807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128</xdr:row>
      <xdr:rowOff>0</xdr:rowOff>
    </xdr:from>
    <xdr:ext cx="152400" cy="106680"/>
    <xdr:sp macro="" textlink="">
      <xdr:nvSpPr>
        <xdr:cNvPr id="40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CE3F54-412E-4504-94B6-B3240D21C253}"/>
            </a:ext>
          </a:extLst>
        </xdr:cNvPr>
        <xdr:cNvSpPr>
          <a:spLocks noChangeAspect="1" noChangeArrowheads="1"/>
        </xdr:cNvSpPr>
      </xdr:nvSpPr>
      <xdr:spPr bwMode="auto">
        <a:xfrm>
          <a:off x="1500188" y="233457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409</xdr:row>
      <xdr:rowOff>0</xdr:rowOff>
    </xdr:from>
    <xdr:ext cx="152400" cy="106680"/>
    <xdr:sp macro="" textlink="">
      <xdr:nvSpPr>
        <xdr:cNvPr id="41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7F4335-1C8B-4C1E-BBE1-D7FC1BE23629}"/>
            </a:ext>
          </a:extLst>
        </xdr:cNvPr>
        <xdr:cNvSpPr>
          <a:spLocks noChangeAspect="1" noChangeArrowheads="1"/>
        </xdr:cNvSpPr>
      </xdr:nvSpPr>
      <xdr:spPr bwMode="auto">
        <a:xfrm>
          <a:off x="4295775" y="741997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201</xdr:row>
      <xdr:rowOff>0</xdr:rowOff>
    </xdr:from>
    <xdr:ext cx="152400" cy="106680"/>
    <xdr:sp macro="" textlink="">
      <xdr:nvSpPr>
        <xdr:cNvPr id="42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C8554C-60B3-4018-9A7A-6EBE0352CD1E}"/>
            </a:ext>
          </a:extLst>
        </xdr:cNvPr>
        <xdr:cNvSpPr>
          <a:spLocks noChangeAspect="1" noChangeArrowheads="1"/>
        </xdr:cNvSpPr>
      </xdr:nvSpPr>
      <xdr:spPr bwMode="auto">
        <a:xfrm>
          <a:off x="4295775" y="365569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101</xdr:row>
      <xdr:rowOff>0</xdr:rowOff>
    </xdr:from>
    <xdr:ext cx="152400" cy="106680"/>
    <xdr:sp macro="" textlink="">
      <xdr:nvSpPr>
        <xdr:cNvPr id="43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38226A-3C8D-4138-B310-D895FF7823F7}"/>
            </a:ext>
          </a:extLst>
        </xdr:cNvPr>
        <xdr:cNvSpPr>
          <a:spLocks noChangeAspect="1" noChangeArrowheads="1"/>
        </xdr:cNvSpPr>
      </xdr:nvSpPr>
      <xdr:spPr bwMode="auto">
        <a:xfrm>
          <a:off x="4295775" y="184594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201</xdr:row>
      <xdr:rowOff>0</xdr:rowOff>
    </xdr:from>
    <xdr:ext cx="152400" cy="106680"/>
    <xdr:sp macro="" textlink="">
      <xdr:nvSpPr>
        <xdr:cNvPr id="44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2AD5B8-6131-443A-BE11-0B7BD7F72EDD}"/>
            </a:ext>
          </a:extLst>
        </xdr:cNvPr>
        <xdr:cNvSpPr>
          <a:spLocks noChangeAspect="1" noChangeArrowheads="1"/>
        </xdr:cNvSpPr>
      </xdr:nvSpPr>
      <xdr:spPr bwMode="auto">
        <a:xfrm>
          <a:off x="4295775" y="365569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152400" cy="106680"/>
    <xdr:sp macro="" textlink="">
      <xdr:nvSpPr>
        <xdr:cNvPr id="45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E72EC7-5DBD-465A-920D-1CFF73B07D7A}"/>
            </a:ext>
          </a:extLst>
        </xdr:cNvPr>
        <xdr:cNvSpPr>
          <a:spLocks noChangeAspect="1" noChangeArrowheads="1"/>
        </xdr:cNvSpPr>
      </xdr:nvSpPr>
      <xdr:spPr bwMode="auto">
        <a:xfrm>
          <a:off x="4295775" y="16287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201</xdr:row>
      <xdr:rowOff>0</xdr:rowOff>
    </xdr:from>
    <xdr:ext cx="152400" cy="106680"/>
    <xdr:sp macro="" textlink="">
      <xdr:nvSpPr>
        <xdr:cNvPr id="46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07860A-4601-447D-8BE8-DEBAEB971B24}"/>
            </a:ext>
          </a:extLst>
        </xdr:cNvPr>
        <xdr:cNvSpPr>
          <a:spLocks noChangeAspect="1" noChangeArrowheads="1"/>
        </xdr:cNvSpPr>
      </xdr:nvSpPr>
      <xdr:spPr bwMode="auto">
        <a:xfrm>
          <a:off x="4295775" y="365569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152400" cy="106680"/>
    <xdr:sp macro="" textlink="">
      <xdr:nvSpPr>
        <xdr:cNvPr id="47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4ED0C2-B515-4988-A6F3-6EA022E54444}"/>
            </a:ext>
          </a:extLst>
        </xdr:cNvPr>
        <xdr:cNvSpPr>
          <a:spLocks noChangeAspect="1" noChangeArrowheads="1"/>
        </xdr:cNvSpPr>
      </xdr:nvSpPr>
      <xdr:spPr bwMode="auto">
        <a:xfrm>
          <a:off x="4295775" y="16287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511</xdr:row>
      <xdr:rowOff>0</xdr:rowOff>
    </xdr:from>
    <xdr:to>
      <xdr:col>11</xdr:col>
      <xdr:colOff>152400</xdr:colOff>
      <xdr:row>511</xdr:row>
      <xdr:rowOff>106680</xdr:rowOff>
    </xdr:to>
    <xdr:sp macro="" textlink="">
      <xdr:nvSpPr>
        <xdr:cNvPr id="48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638B8F-4A66-42CC-AD8B-3CC48E893DDC}"/>
            </a:ext>
          </a:extLst>
        </xdr:cNvPr>
        <xdr:cNvSpPr>
          <a:spLocks noChangeAspect="1" noChangeArrowheads="1"/>
        </xdr:cNvSpPr>
      </xdr:nvSpPr>
      <xdr:spPr bwMode="auto">
        <a:xfrm>
          <a:off x="1500188" y="926592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152400</xdr:colOff>
      <xdr:row>16</xdr:row>
      <xdr:rowOff>106680</xdr:rowOff>
    </xdr:to>
    <xdr:sp macro="" textlink="">
      <xdr:nvSpPr>
        <xdr:cNvPr id="49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305F03-0872-42E8-8CC0-14084BC2FFB4}"/>
            </a:ext>
          </a:extLst>
        </xdr:cNvPr>
        <xdr:cNvSpPr>
          <a:spLocks noChangeAspect="1" noChangeArrowheads="1"/>
        </xdr:cNvSpPr>
      </xdr:nvSpPr>
      <xdr:spPr bwMode="auto">
        <a:xfrm>
          <a:off x="1500188" y="30765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171</xdr:row>
      <xdr:rowOff>0</xdr:rowOff>
    </xdr:from>
    <xdr:ext cx="152400" cy="106680"/>
    <xdr:sp macro="" textlink="">
      <xdr:nvSpPr>
        <xdr:cNvPr id="50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20EFA6-669D-4BB2-877F-3D2FC8D19704}"/>
            </a:ext>
          </a:extLst>
        </xdr:cNvPr>
        <xdr:cNvSpPr>
          <a:spLocks noChangeAspect="1" noChangeArrowheads="1"/>
        </xdr:cNvSpPr>
      </xdr:nvSpPr>
      <xdr:spPr bwMode="auto">
        <a:xfrm>
          <a:off x="4295775" y="311277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351</xdr:row>
      <xdr:rowOff>0</xdr:rowOff>
    </xdr:from>
    <xdr:ext cx="152400" cy="106680"/>
    <xdr:sp macro="" textlink="">
      <xdr:nvSpPr>
        <xdr:cNvPr id="51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EC33C2-D1DC-4C8E-A94D-B2B500CF5B7C}"/>
            </a:ext>
          </a:extLst>
        </xdr:cNvPr>
        <xdr:cNvSpPr>
          <a:spLocks noChangeAspect="1" noChangeArrowheads="1"/>
        </xdr:cNvSpPr>
      </xdr:nvSpPr>
      <xdr:spPr bwMode="auto">
        <a:xfrm>
          <a:off x="4295775" y="637032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580</xdr:row>
      <xdr:rowOff>0</xdr:rowOff>
    </xdr:from>
    <xdr:to>
      <xdr:col>11</xdr:col>
      <xdr:colOff>152400</xdr:colOff>
      <xdr:row>580</xdr:row>
      <xdr:rowOff>106680</xdr:rowOff>
    </xdr:to>
    <xdr:sp macro="" textlink="">
      <xdr:nvSpPr>
        <xdr:cNvPr id="52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A72B37-A889-4F6F-885A-3593940D885F}"/>
            </a:ext>
          </a:extLst>
        </xdr:cNvPr>
        <xdr:cNvSpPr>
          <a:spLocks noChangeAspect="1" noChangeArrowheads="1"/>
        </xdr:cNvSpPr>
      </xdr:nvSpPr>
      <xdr:spPr bwMode="auto">
        <a:xfrm>
          <a:off x="1500188" y="1051464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2</xdr:row>
      <xdr:rowOff>106680</xdr:rowOff>
    </xdr:to>
    <xdr:sp macro="" textlink="">
      <xdr:nvSpPr>
        <xdr:cNvPr id="53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8AE210-FA8D-49DC-BFF8-396A8D8A6089}"/>
            </a:ext>
          </a:extLst>
        </xdr:cNvPr>
        <xdr:cNvSpPr>
          <a:spLocks noChangeAspect="1" noChangeArrowheads="1"/>
        </xdr:cNvSpPr>
      </xdr:nvSpPr>
      <xdr:spPr bwMode="auto">
        <a:xfrm>
          <a:off x="1500188" y="5429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300</xdr:row>
      <xdr:rowOff>0</xdr:rowOff>
    </xdr:from>
    <xdr:ext cx="152400" cy="106680"/>
    <xdr:sp macro="" textlink="">
      <xdr:nvSpPr>
        <xdr:cNvPr id="54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751694-6CA4-4266-B582-BAB79CB19F5F}"/>
            </a:ext>
          </a:extLst>
        </xdr:cNvPr>
        <xdr:cNvSpPr>
          <a:spLocks noChangeAspect="1" noChangeArrowheads="1"/>
        </xdr:cNvSpPr>
      </xdr:nvSpPr>
      <xdr:spPr bwMode="auto">
        <a:xfrm>
          <a:off x="4295775" y="544734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97</xdr:row>
      <xdr:rowOff>0</xdr:rowOff>
    </xdr:from>
    <xdr:ext cx="152400" cy="106680"/>
    <xdr:sp macro="" textlink="">
      <xdr:nvSpPr>
        <xdr:cNvPr id="55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D85758-E8E4-4FD2-BC3B-582DF6120F84}"/>
            </a:ext>
          </a:extLst>
        </xdr:cNvPr>
        <xdr:cNvSpPr>
          <a:spLocks noChangeAspect="1" noChangeArrowheads="1"/>
        </xdr:cNvSpPr>
      </xdr:nvSpPr>
      <xdr:spPr bwMode="auto">
        <a:xfrm>
          <a:off x="4295775" y="177355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580</xdr:row>
      <xdr:rowOff>0</xdr:rowOff>
    </xdr:from>
    <xdr:to>
      <xdr:col>11</xdr:col>
      <xdr:colOff>152400</xdr:colOff>
      <xdr:row>580</xdr:row>
      <xdr:rowOff>106680</xdr:rowOff>
    </xdr:to>
    <xdr:sp macro="" textlink="">
      <xdr:nvSpPr>
        <xdr:cNvPr id="56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249DF5-AB32-44ED-AED9-D6BA10AFBC4D}"/>
            </a:ext>
          </a:extLst>
        </xdr:cNvPr>
        <xdr:cNvSpPr>
          <a:spLocks noChangeAspect="1" noChangeArrowheads="1"/>
        </xdr:cNvSpPr>
      </xdr:nvSpPr>
      <xdr:spPr bwMode="auto">
        <a:xfrm>
          <a:off x="1500188" y="1051464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0</xdr:rowOff>
    </xdr:from>
    <xdr:to>
      <xdr:col>11</xdr:col>
      <xdr:colOff>152400</xdr:colOff>
      <xdr:row>338</xdr:row>
      <xdr:rowOff>106680</xdr:rowOff>
    </xdr:to>
    <xdr:sp macro="" textlink="">
      <xdr:nvSpPr>
        <xdr:cNvPr id="57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224152-B4A9-466F-924E-2F0CF0511083}"/>
            </a:ext>
          </a:extLst>
        </xdr:cNvPr>
        <xdr:cNvSpPr>
          <a:spLocks noChangeAspect="1" noChangeArrowheads="1"/>
        </xdr:cNvSpPr>
      </xdr:nvSpPr>
      <xdr:spPr bwMode="auto">
        <a:xfrm>
          <a:off x="1500188" y="613505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580</xdr:row>
      <xdr:rowOff>0</xdr:rowOff>
    </xdr:from>
    <xdr:to>
      <xdr:col>11</xdr:col>
      <xdr:colOff>152400</xdr:colOff>
      <xdr:row>580</xdr:row>
      <xdr:rowOff>106680</xdr:rowOff>
    </xdr:to>
    <xdr:sp macro="" textlink="">
      <xdr:nvSpPr>
        <xdr:cNvPr id="58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1630D0-6525-4076-B216-1BED26E7FEB6}"/>
            </a:ext>
          </a:extLst>
        </xdr:cNvPr>
        <xdr:cNvSpPr>
          <a:spLocks noChangeAspect="1" noChangeArrowheads="1"/>
        </xdr:cNvSpPr>
      </xdr:nvSpPr>
      <xdr:spPr bwMode="auto">
        <a:xfrm>
          <a:off x="1500188" y="1051464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0</xdr:rowOff>
    </xdr:from>
    <xdr:to>
      <xdr:col>11</xdr:col>
      <xdr:colOff>152400</xdr:colOff>
      <xdr:row>338</xdr:row>
      <xdr:rowOff>106680</xdr:rowOff>
    </xdr:to>
    <xdr:sp macro="" textlink="">
      <xdr:nvSpPr>
        <xdr:cNvPr id="59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A3700B-179D-4EF4-A9F3-89ADAE24F6F2}"/>
            </a:ext>
          </a:extLst>
        </xdr:cNvPr>
        <xdr:cNvSpPr>
          <a:spLocks noChangeAspect="1" noChangeArrowheads="1"/>
        </xdr:cNvSpPr>
      </xdr:nvSpPr>
      <xdr:spPr bwMode="auto">
        <a:xfrm>
          <a:off x="1500188" y="613505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618</xdr:row>
      <xdr:rowOff>0</xdr:rowOff>
    </xdr:from>
    <xdr:ext cx="152400" cy="106680"/>
    <xdr:sp macro="" textlink="">
      <xdr:nvSpPr>
        <xdr:cNvPr id="60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AA9430-41C4-427D-A753-EF3285A34D10}"/>
            </a:ext>
          </a:extLst>
        </xdr:cNvPr>
        <xdr:cNvSpPr>
          <a:spLocks noChangeAspect="1" noChangeArrowheads="1"/>
        </xdr:cNvSpPr>
      </xdr:nvSpPr>
      <xdr:spPr bwMode="auto">
        <a:xfrm>
          <a:off x="1500188" y="1120235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186</xdr:row>
      <xdr:rowOff>0</xdr:rowOff>
    </xdr:from>
    <xdr:ext cx="152400" cy="106680"/>
    <xdr:sp macro="" textlink="">
      <xdr:nvSpPr>
        <xdr:cNvPr id="61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1EF88F-7783-4578-A776-E9CFC4DFDAD8}"/>
            </a:ext>
          </a:extLst>
        </xdr:cNvPr>
        <xdr:cNvSpPr>
          <a:spLocks noChangeAspect="1" noChangeArrowheads="1"/>
        </xdr:cNvSpPr>
      </xdr:nvSpPr>
      <xdr:spPr bwMode="auto">
        <a:xfrm>
          <a:off x="1500188" y="338423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510</xdr:row>
      <xdr:rowOff>0</xdr:rowOff>
    </xdr:from>
    <xdr:ext cx="152400" cy="106680"/>
    <xdr:sp macro="" textlink="">
      <xdr:nvSpPr>
        <xdr:cNvPr id="62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56B1F0-4F90-43E9-9563-2A762B2B968F}"/>
            </a:ext>
          </a:extLst>
        </xdr:cNvPr>
        <xdr:cNvSpPr>
          <a:spLocks noChangeAspect="1" noChangeArrowheads="1"/>
        </xdr:cNvSpPr>
      </xdr:nvSpPr>
      <xdr:spPr bwMode="auto">
        <a:xfrm>
          <a:off x="1500188" y="924782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149</xdr:row>
      <xdr:rowOff>0</xdr:rowOff>
    </xdr:from>
    <xdr:ext cx="152400" cy="106680"/>
    <xdr:sp macro="" textlink="">
      <xdr:nvSpPr>
        <xdr:cNvPr id="63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F1F684-41D6-4A10-AEB9-8E245A38071D}"/>
            </a:ext>
          </a:extLst>
        </xdr:cNvPr>
        <xdr:cNvSpPr>
          <a:spLocks noChangeAspect="1" noChangeArrowheads="1"/>
        </xdr:cNvSpPr>
      </xdr:nvSpPr>
      <xdr:spPr bwMode="auto">
        <a:xfrm>
          <a:off x="1500188" y="271462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490</xdr:row>
      <xdr:rowOff>0</xdr:rowOff>
    </xdr:from>
    <xdr:ext cx="152400" cy="106680"/>
    <xdr:sp macro="" textlink="">
      <xdr:nvSpPr>
        <xdr:cNvPr id="64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1F036A-2F11-4BB4-8B8C-4895E86A678C}"/>
            </a:ext>
          </a:extLst>
        </xdr:cNvPr>
        <xdr:cNvSpPr>
          <a:spLocks noChangeAspect="1" noChangeArrowheads="1"/>
        </xdr:cNvSpPr>
      </xdr:nvSpPr>
      <xdr:spPr bwMode="auto">
        <a:xfrm>
          <a:off x="4295775" y="888587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246</xdr:row>
      <xdr:rowOff>0</xdr:rowOff>
    </xdr:from>
    <xdr:ext cx="152400" cy="106680"/>
    <xdr:sp macro="" textlink="">
      <xdr:nvSpPr>
        <xdr:cNvPr id="65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9343AC-EF44-499B-8793-18E4CCA73E0B}"/>
            </a:ext>
          </a:extLst>
        </xdr:cNvPr>
        <xdr:cNvSpPr>
          <a:spLocks noChangeAspect="1" noChangeArrowheads="1"/>
        </xdr:cNvSpPr>
      </xdr:nvSpPr>
      <xdr:spPr bwMode="auto">
        <a:xfrm>
          <a:off x="4295775" y="447008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107</xdr:row>
      <xdr:rowOff>0</xdr:rowOff>
    </xdr:from>
    <xdr:ext cx="152400" cy="106680"/>
    <xdr:sp macro="" textlink="">
      <xdr:nvSpPr>
        <xdr:cNvPr id="66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FC0B19-BE1E-4C98-81AF-3CB056593C1D}"/>
            </a:ext>
          </a:extLst>
        </xdr:cNvPr>
        <xdr:cNvSpPr>
          <a:spLocks noChangeAspect="1" noChangeArrowheads="1"/>
        </xdr:cNvSpPr>
      </xdr:nvSpPr>
      <xdr:spPr bwMode="auto">
        <a:xfrm>
          <a:off x="4295775" y="195453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246</xdr:row>
      <xdr:rowOff>0</xdr:rowOff>
    </xdr:from>
    <xdr:ext cx="152400" cy="106680"/>
    <xdr:sp macro="" textlink="">
      <xdr:nvSpPr>
        <xdr:cNvPr id="67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810EB2-525C-471B-96A9-A7F5978F34B6}"/>
            </a:ext>
          </a:extLst>
        </xdr:cNvPr>
        <xdr:cNvSpPr>
          <a:spLocks noChangeAspect="1" noChangeArrowheads="1"/>
        </xdr:cNvSpPr>
      </xdr:nvSpPr>
      <xdr:spPr bwMode="auto">
        <a:xfrm>
          <a:off x="4295775" y="447008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152400" cy="106680"/>
    <xdr:sp macro="" textlink="">
      <xdr:nvSpPr>
        <xdr:cNvPr id="68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ED163D-9F7B-4FE5-97A8-AA28CF9A2461}"/>
            </a:ext>
          </a:extLst>
        </xdr:cNvPr>
        <xdr:cNvSpPr>
          <a:spLocks noChangeAspect="1" noChangeArrowheads="1"/>
        </xdr:cNvSpPr>
      </xdr:nvSpPr>
      <xdr:spPr bwMode="auto">
        <a:xfrm>
          <a:off x="4295775" y="21717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246</xdr:row>
      <xdr:rowOff>0</xdr:rowOff>
    </xdr:from>
    <xdr:ext cx="152400" cy="106680"/>
    <xdr:sp macro="" textlink="">
      <xdr:nvSpPr>
        <xdr:cNvPr id="69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294B36-FB29-4517-8C12-9D18857946D0}"/>
            </a:ext>
          </a:extLst>
        </xdr:cNvPr>
        <xdr:cNvSpPr>
          <a:spLocks noChangeAspect="1" noChangeArrowheads="1"/>
        </xdr:cNvSpPr>
      </xdr:nvSpPr>
      <xdr:spPr bwMode="auto">
        <a:xfrm>
          <a:off x="4295775" y="447008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152400" cy="106680"/>
    <xdr:sp macro="" textlink="">
      <xdr:nvSpPr>
        <xdr:cNvPr id="70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C76FAB-7350-4DF8-B312-6299429BF5C9}"/>
            </a:ext>
          </a:extLst>
        </xdr:cNvPr>
        <xdr:cNvSpPr>
          <a:spLocks noChangeAspect="1" noChangeArrowheads="1"/>
        </xdr:cNvSpPr>
      </xdr:nvSpPr>
      <xdr:spPr bwMode="auto">
        <a:xfrm>
          <a:off x="4295775" y="21717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152400</xdr:colOff>
      <xdr:row>2</xdr:row>
      <xdr:rowOff>106680</xdr:rowOff>
    </xdr:to>
    <xdr:sp macro="" textlink="">
      <xdr:nvSpPr>
        <xdr:cNvPr id="2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511300" y="364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152400</xdr:colOff>
      <xdr:row>13</xdr:row>
      <xdr:rowOff>106680</xdr:rowOff>
    </xdr:to>
    <xdr:sp macro="" textlink="">
      <xdr:nvSpPr>
        <xdr:cNvPr id="3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511300" y="23664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0</xdr:colOff>
      <xdr:row>138</xdr:row>
      <xdr:rowOff>0</xdr:rowOff>
    </xdr:from>
    <xdr:ext cx="152400" cy="106680"/>
    <xdr:sp macro="" textlink="">
      <xdr:nvSpPr>
        <xdr:cNvPr id="4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309533" y="1128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149</xdr:row>
      <xdr:rowOff>0</xdr:rowOff>
    </xdr:from>
    <xdr:ext cx="152400" cy="106680"/>
    <xdr:sp macro="" textlink="">
      <xdr:nvSpPr>
        <xdr:cNvPr id="5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309533" y="132884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2</xdr:row>
      <xdr:rowOff>0</xdr:rowOff>
    </xdr:from>
    <xdr:to>
      <xdr:col>1</xdr:col>
      <xdr:colOff>152400</xdr:colOff>
      <xdr:row>2</xdr:row>
      <xdr:rowOff>106680</xdr:rowOff>
    </xdr:to>
    <xdr:sp macro="" textlink="">
      <xdr:nvSpPr>
        <xdr:cNvPr id="6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511300" y="364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152400</xdr:colOff>
      <xdr:row>15</xdr:row>
      <xdr:rowOff>106680</xdr:rowOff>
    </xdr:to>
    <xdr:sp macro="" textlink="">
      <xdr:nvSpPr>
        <xdr:cNvPr id="7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511300" y="27305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152400</xdr:colOff>
      <xdr:row>2</xdr:row>
      <xdr:rowOff>106680</xdr:rowOff>
    </xdr:to>
    <xdr:sp macro="" textlink="">
      <xdr:nvSpPr>
        <xdr:cNvPr id="8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511300" y="364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152400</xdr:colOff>
      <xdr:row>15</xdr:row>
      <xdr:rowOff>106680</xdr:rowOff>
    </xdr:to>
    <xdr:sp macro="" textlink="">
      <xdr:nvSpPr>
        <xdr:cNvPr id="9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511300" y="27305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152400</xdr:colOff>
      <xdr:row>2</xdr:row>
      <xdr:rowOff>106680</xdr:rowOff>
    </xdr:to>
    <xdr:sp macro="" textlink="">
      <xdr:nvSpPr>
        <xdr:cNvPr id="10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48EC85-C78F-476C-9C1E-E0B2B74915F7}"/>
            </a:ext>
          </a:extLst>
        </xdr:cNvPr>
        <xdr:cNvSpPr>
          <a:spLocks noChangeAspect="1" noChangeArrowheads="1"/>
        </xdr:cNvSpPr>
      </xdr:nvSpPr>
      <xdr:spPr bwMode="auto">
        <a:xfrm>
          <a:off x="1500188" y="3619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152400</xdr:colOff>
      <xdr:row>15</xdr:row>
      <xdr:rowOff>106680</xdr:rowOff>
    </xdr:to>
    <xdr:sp macro="" textlink="">
      <xdr:nvSpPr>
        <xdr:cNvPr id="11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6E7B96-7008-46EA-A9C1-2CF535D54E73}"/>
            </a:ext>
          </a:extLst>
        </xdr:cNvPr>
        <xdr:cNvSpPr>
          <a:spLocks noChangeAspect="1" noChangeArrowheads="1"/>
        </xdr:cNvSpPr>
      </xdr:nvSpPr>
      <xdr:spPr bwMode="auto">
        <a:xfrm>
          <a:off x="1500188" y="27146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152400</xdr:colOff>
      <xdr:row>2</xdr:row>
      <xdr:rowOff>106680</xdr:rowOff>
    </xdr:to>
    <xdr:sp macro="" textlink="">
      <xdr:nvSpPr>
        <xdr:cNvPr id="12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25DCE3-DE55-432F-A703-60E8D929A4B5}"/>
            </a:ext>
          </a:extLst>
        </xdr:cNvPr>
        <xdr:cNvSpPr>
          <a:spLocks noChangeAspect="1" noChangeArrowheads="1"/>
        </xdr:cNvSpPr>
      </xdr:nvSpPr>
      <xdr:spPr bwMode="auto">
        <a:xfrm>
          <a:off x="1500188" y="3619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152400</xdr:colOff>
      <xdr:row>13</xdr:row>
      <xdr:rowOff>106680</xdr:rowOff>
    </xdr:to>
    <xdr:sp macro="" textlink="">
      <xdr:nvSpPr>
        <xdr:cNvPr id="13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E0696A-F0F3-443C-92B2-A4C90BE8A64E}"/>
            </a:ext>
          </a:extLst>
        </xdr:cNvPr>
        <xdr:cNvSpPr>
          <a:spLocks noChangeAspect="1" noChangeArrowheads="1"/>
        </xdr:cNvSpPr>
      </xdr:nvSpPr>
      <xdr:spPr bwMode="auto">
        <a:xfrm>
          <a:off x="1500188" y="23526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0</xdr:colOff>
      <xdr:row>138</xdr:row>
      <xdr:rowOff>0</xdr:rowOff>
    </xdr:from>
    <xdr:ext cx="152400" cy="106680"/>
    <xdr:sp macro="" textlink="">
      <xdr:nvSpPr>
        <xdr:cNvPr id="14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382ADB-A79F-454B-9502-271CCE7E651C}"/>
            </a:ext>
          </a:extLst>
        </xdr:cNvPr>
        <xdr:cNvSpPr>
          <a:spLocks noChangeAspect="1" noChangeArrowheads="1"/>
        </xdr:cNvSpPr>
      </xdr:nvSpPr>
      <xdr:spPr bwMode="auto">
        <a:xfrm>
          <a:off x="4295775" y="249745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149</xdr:row>
      <xdr:rowOff>0</xdr:rowOff>
    </xdr:from>
    <xdr:ext cx="152400" cy="106680"/>
    <xdr:sp macro="" textlink="">
      <xdr:nvSpPr>
        <xdr:cNvPr id="15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F308DA-AA7E-43D6-9105-29DD0897AA48}"/>
            </a:ext>
          </a:extLst>
        </xdr:cNvPr>
        <xdr:cNvSpPr>
          <a:spLocks noChangeAspect="1" noChangeArrowheads="1"/>
        </xdr:cNvSpPr>
      </xdr:nvSpPr>
      <xdr:spPr bwMode="auto">
        <a:xfrm>
          <a:off x="4295775" y="2696527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2</xdr:row>
      <xdr:rowOff>0</xdr:rowOff>
    </xdr:from>
    <xdr:to>
      <xdr:col>1</xdr:col>
      <xdr:colOff>152400</xdr:colOff>
      <xdr:row>2</xdr:row>
      <xdr:rowOff>106680</xdr:rowOff>
    </xdr:to>
    <xdr:sp macro="" textlink="">
      <xdr:nvSpPr>
        <xdr:cNvPr id="16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F68E07-6667-4E56-8EB3-260F2BE60A9D}"/>
            </a:ext>
          </a:extLst>
        </xdr:cNvPr>
        <xdr:cNvSpPr>
          <a:spLocks noChangeAspect="1" noChangeArrowheads="1"/>
        </xdr:cNvSpPr>
      </xdr:nvSpPr>
      <xdr:spPr bwMode="auto">
        <a:xfrm>
          <a:off x="1500188" y="3619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152400</xdr:colOff>
      <xdr:row>15</xdr:row>
      <xdr:rowOff>106680</xdr:rowOff>
    </xdr:to>
    <xdr:sp macro="" textlink="">
      <xdr:nvSpPr>
        <xdr:cNvPr id="17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FCC6A7-FD9B-48C5-8472-E7D579ABBB70}"/>
            </a:ext>
          </a:extLst>
        </xdr:cNvPr>
        <xdr:cNvSpPr>
          <a:spLocks noChangeAspect="1" noChangeArrowheads="1"/>
        </xdr:cNvSpPr>
      </xdr:nvSpPr>
      <xdr:spPr bwMode="auto">
        <a:xfrm>
          <a:off x="1500188" y="27146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152400</xdr:colOff>
      <xdr:row>2</xdr:row>
      <xdr:rowOff>106680</xdr:rowOff>
    </xdr:to>
    <xdr:sp macro="" textlink="">
      <xdr:nvSpPr>
        <xdr:cNvPr id="18" name="AutoShape 6" descr="Englan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FE2D3E-CB74-43A9-9CB3-FFDA6A46B760}"/>
            </a:ext>
          </a:extLst>
        </xdr:cNvPr>
        <xdr:cNvSpPr>
          <a:spLocks noChangeAspect="1" noChangeArrowheads="1"/>
        </xdr:cNvSpPr>
      </xdr:nvSpPr>
      <xdr:spPr bwMode="auto">
        <a:xfrm>
          <a:off x="1500188" y="36195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152400</xdr:colOff>
      <xdr:row>15</xdr:row>
      <xdr:rowOff>106680</xdr:rowOff>
    </xdr:to>
    <xdr:sp macro="" textlink="">
      <xdr:nvSpPr>
        <xdr:cNvPr id="19" name="AutoShape 7" descr="Englan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8463C4-7013-4527-B312-943E34C5C63D}"/>
            </a:ext>
          </a:extLst>
        </xdr:cNvPr>
        <xdr:cNvSpPr>
          <a:spLocks noChangeAspect="1" noChangeArrowheads="1"/>
        </xdr:cNvSpPr>
      </xdr:nvSpPr>
      <xdr:spPr bwMode="auto">
        <a:xfrm>
          <a:off x="1500188" y="2714625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2"/>
  <sheetViews>
    <sheetView zoomScale="90" workbookViewId="0">
      <selection activeCell="Q12" sqref="Q12"/>
    </sheetView>
  </sheetViews>
  <sheetFormatPr defaultRowHeight="14.25" x14ac:dyDescent="0.45"/>
  <cols>
    <col min="1" max="1" width="5.59765625" customWidth="1"/>
    <col min="2" max="2" width="22.73046875" customWidth="1"/>
    <col min="3" max="21" width="8.9296875" style="1"/>
  </cols>
  <sheetData>
    <row r="1" spans="1:22" s="10" customFormat="1" ht="45" customHeight="1" x14ac:dyDescent="0.5">
      <c r="A1" s="12" t="s">
        <v>42</v>
      </c>
      <c r="B1" s="2" t="s">
        <v>8</v>
      </c>
      <c r="C1" s="3" t="s">
        <v>9</v>
      </c>
      <c r="D1" s="3" t="s">
        <v>10</v>
      </c>
      <c r="E1" s="3" t="s">
        <v>11</v>
      </c>
      <c r="F1" s="3" t="s">
        <v>35</v>
      </c>
      <c r="G1" s="3" t="s">
        <v>31</v>
      </c>
      <c r="H1" s="3" t="s">
        <v>32</v>
      </c>
      <c r="I1" s="3" t="s">
        <v>33</v>
      </c>
      <c r="J1" s="3" t="s">
        <v>36</v>
      </c>
      <c r="K1" s="3" t="s">
        <v>37</v>
      </c>
      <c r="L1" s="3" t="s">
        <v>13</v>
      </c>
      <c r="M1" s="3" t="s">
        <v>12</v>
      </c>
      <c r="N1" s="3" t="s">
        <v>34</v>
      </c>
      <c r="O1" s="3" t="s">
        <v>38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39</v>
      </c>
      <c r="U1" s="3" t="s">
        <v>40</v>
      </c>
      <c r="V1" s="9" t="s">
        <v>118</v>
      </c>
    </row>
    <row r="2" spans="1:22" ht="27.85" customHeight="1" x14ac:dyDescent="0.45">
      <c r="A2" s="12">
        <v>1</v>
      </c>
      <c r="B2" s="2" t="s">
        <v>48</v>
      </c>
      <c r="C2" s="12">
        <v>39</v>
      </c>
      <c r="D2" s="12">
        <v>34</v>
      </c>
      <c r="E2" s="12">
        <v>5</v>
      </c>
      <c r="F2" s="12">
        <v>87.179487179487182</v>
      </c>
      <c r="G2" s="12">
        <v>329</v>
      </c>
      <c r="H2" s="12">
        <v>181</v>
      </c>
      <c r="I2" s="12">
        <v>148</v>
      </c>
      <c r="J2" s="12">
        <v>8.4358974358974361</v>
      </c>
      <c r="K2" s="12">
        <v>4.6410256410256414</v>
      </c>
      <c r="L2" s="12">
        <v>3.7948717948717947</v>
      </c>
      <c r="M2" s="12">
        <v>102.32102564102566</v>
      </c>
      <c r="N2" s="12">
        <v>94.373846153846131</v>
      </c>
      <c r="O2" s="12">
        <v>7.9471794871795254</v>
      </c>
      <c r="P2" s="12">
        <v>112.41</v>
      </c>
      <c r="Q2" s="12">
        <v>93.75</v>
      </c>
      <c r="R2" s="12">
        <v>104.39</v>
      </c>
      <c r="S2" s="12">
        <v>77.069999999999993</v>
      </c>
      <c r="T2" s="12" t="s">
        <v>116</v>
      </c>
      <c r="U2" s="12">
        <v>7</v>
      </c>
      <c r="V2" s="12">
        <v>12</v>
      </c>
    </row>
    <row r="3" spans="1:22" ht="27.85" customHeight="1" x14ac:dyDescent="0.45">
      <c r="A3" s="12">
        <v>2</v>
      </c>
      <c r="B3" s="63" t="s">
        <v>52</v>
      </c>
      <c r="C3" s="12">
        <v>54</v>
      </c>
      <c r="D3" s="12">
        <v>41</v>
      </c>
      <c r="E3" s="12">
        <v>13</v>
      </c>
      <c r="F3" s="12">
        <v>75.925899999999999</v>
      </c>
      <c r="G3" s="12">
        <v>402</v>
      </c>
      <c r="H3" s="12">
        <v>262</v>
      </c>
      <c r="I3" s="12">
        <v>140</v>
      </c>
      <c r="J3" s="12">
        <v>7.4444400000000002</v>
      </c>
      <c r="K3" s="12">
        <v>4.8518499999999998</v>
      </c>
      <c r="L3" s="12">
        <v>2.59259</v>
      </c>
      <c r="M3" s="12">
        <v>99.772589999999994</v>
      </c>
      <c r="N3" s="12">
        <v>93.527780000000007</v>
      </c>
      <c r="O3" s="12">
        <v>6.2448100000000002</v>
      </c>
      <c r="P3" s="12">
        <v>118.21</v>
      </c>
      <c r="Q3" s="12">
        <v>85.97</v>
      </c>
      <c r="R3" s="12">
        <v>109.46</v>
      </c>
      <c r="S3" s="12">
        <v>79.290000000000006</v>
      </c>
      <c r="T3" s="12" t="s">
        <v>169</v>
      </c>
      <c r="U3" s="12">
        <v>5</v>
      </c>
      <c r="V3" s="12">
        <v>18</v>
      </c>
    </row>
    <row r="4" spans="1:22" ht="27.85" customHeight="1" x14ac:dyDescent="0.45">
      <c r="A4" s="12">
        <v>3</v>
      </c>
      <c r="B4" s="2" t="s">
        <v>4</v>
      </c>
      <c r="C4" s="12">
        <v>35</v>
      </c>
      <c r="D4" s="12">
        <v>22</v>
      </c>
      <c r="E4" s="12">
        <v>13</v>
      </c>
      <c r="F4" s="12">
        <v>62.857142857142854</v>
      </c>
      <c r="G4" s="12">
        <v>237</v>
      </c>
      <c r="H4" s="12">
        <v>202</v>
      </c>
      <c r="I4" s="12">
        <v>35</v>
      </c>
      <c r="J4" s="12">
        <v>6.7714285714285714</v>
      </c>
      <c r="K4" s="12">
        <v>5.7714285714285714</v>
      </c>
      <c r="L4" s="12">
        <v>1</v>
      </c>
      <c r="M4" s="12">
        <v>98.081428571428575</v>
      </c>
      <c r="N4" s="12">
        <v>92.738857142857128</v>
      </c>
      <c r="O4" s="12">
        <v>5.3425714285714463</v>
      </c>
      <c r="P4" s="12">
        <v>111.37</v>
      </c>
      <c r="Q4" s="12">
        <v>79.64</v>
      </c>
      <c r="R4" s="12">
        <v>112.41</v>
      </c>
      <c r="S4" s="12">
        <v>72.900000000000006</v>
      </c>
      <c r="T4" s="12" t="s">
        <v>115</v>
      </c>
      <c r="U4" s="12">
        <v>2</v>
      </c>
      <c r="V4" s="12">
        <v>15</v>
      </c>
    </row>
    <row r="5" spans="1:22" ht="27.85" customHeight="1" x14ac:dyDescent="0.45">
      <c r="A5" s="12">
        <v>4</v>
      </c>
      <c r="B5" s="2" t="s">
        <v>43</v>
      </c>
      <c r="C5" s="12">
        <v>21</v>
      </c>
      <c r="D5" s="12">
        <v>15</v>
      </c>
      <c r="E5" s="12">
        <v>6</v>
      </c>
      <c r="F5" s="12">
        <v>71.428569999999993</v>
      </c>
      <c r="G5" s="12">
        <v>155</v>
      </c>
      <c r="H5" s="12">
        <v>134</v>
      </c>
      <c r="I5" s="12">
        <v>21</v>
      </c>
      <c r="J5" s="12">
        <v>7.3809519999999997</v>
      </c>
      <c r="K5" s="12">
        <v>6.3809519999999997</v>
      </c>
      <c r="L5" s="12">
        <v>1</v>
      </c>
      <c r="M5" s="12">
        <v>96.817139999999995</v>
      </c>
      <c r="N5" s="12">
        <v>94.253330000000005</v>
      </c>
      <c r="O5" s="12">
        <v>2.5638100000000001</v>
      </c>
      <c r="P5" s="12">
        <v>103.7</v>
      </c>
      <c r="Q5" s="12">
        <v>89.14</v>
      </c>
      <c r="R5" s="12">
        <v>107.57</v>
      </c>
      <c r="S5" s="12">
        <v>78.45</v>
      </c>
      <c r="T5" s="12" t="s">
        <v>113</v>
      </c>
      <c r="U5" s="12">
        <v>1</v>
      </c>
      <c r="V5" s="12">
        <v>7</v>
      </c>
    </row>
    <row r="6" spans="1:22" ht="27.85" customHeight="1" x14ac:dyDescent="0.45">
      <c r="A6" s="12">
        <v>5</v>
      </c>
      <c r="B6" s="63" t="s">
        <v>160</v>
      </c>
      <c r="C6" s="12">
        <v>11</v>
      </c>
      <c r="D6" s="12">
        <v>9</v>
      </c>
      <c r="E6" s="12">
        <v>2</v>
      </c>
      <c r="F6" s="12">
        <v>81.818200000000004</v>
      </c>
      <c r="G6" s="12">
        <v>66</v>
      </c>
      <c r="H6" s="12">
        <v>37</v>
      </c>
      <c r="I6" s="12">
        <v>29</v>
      </c>
      <c r="J6" s="12">
        <v>97.51455</v>
      </c>
      <c r="K6" s="12">
        <v>91.945449999999994</v>
      </c>
      <c r="L6" s="12">
        <v>5.5690999999999997</v>
      </c>
      <c r="M6" s="12">
        <v>97.51455</v>
      </c>
      <c r="N6" s="12">
        <v>91.945449999999994</v>
      </c>
      <c r="O6" s="12">
        <v>5.5690999999999997</v>
      </c>
      <c r="P6" s="12">
        <v>109.98</v>
      </c>
      <c r="Q6" s="12">
        <v>89.17</v>
      </c>
      <c r="R6" s="12">
        <v>99.87</v>
      </c>
      <c r="S6" s="12">
        <v>81.540000000000006</v>
      </c>
      <c r="T6" s="12" t="s">
        <v>115</v>
      </c>
      <c r="U6" s="12">
        <v>1</v>
      </c>
      <c r="V6" s="12">
        <v>3</v>
      </c>
    </row>
    <row r="7" spans="1:22" ht="27.85" customHeight="1" x14ac:dyDescent="0.45">
      <c r="A7" s="12">
        <v>6</v>
      </c>
      <c r="B7" s="63" t="s">
        <v>156</v>
      </c>
      <c r="C7" s="12">
        <v>9</v>
      </c>
      <c r="D7" s="12">
        <v>7</v>
      </c>
      <c r="E7" s="12">
        <v>2</v>
      </c>
      <c r="F7" s="12">
        <v>77.777799999999999</v>
      </c>
      <c r="G7" s="12">
        <v>52</v>
      </c>
      <c r="H7" s="12">
        <v>30</v>
      </c>
      <c r="I7" s="12">
        <v>22</v>
      </c>
      <c r="J7" s="12">
        <v>5.7778</v>
      </c>
      <c r="K7" s="12">
        <v>3.3332999999999999</v>
      </c>
      <c r="L7" s="12">
        <v>2.4445000000000001</v>
      </c>
      <c r="M7" s="12">
        <v>93.081100000000006</v>
      </c>
      <c r="N7" s="12">
        <v>91.451099999999997</v>
      </c>
      <c r="O7" s="12">
        <v>1.63</v>
      </c>
      <c r="P7" s="12">
        <v>98.32</v>
      </c>
      <c r="Q7" s="12">
        <v>88.14</v>
      </c>
      <c r="R7" s="12">
        <v>99.15</v>
      </c>
      <c r="S7" s="12">
        <v>78.55</v>
      </c>
      <c r="T7" s="12" t="s">
        <v>115</v>
      </c>
      <c r="U7" s="12">
        <v>1</v>
      </c>
      <c r="V7" s="12">
        <v>3</v>
      </c>
    </row>
    <row r="8" spans="1:22" ht="27.85" customHeight="1" x14ac:dyDescent="0.45">
      <c r="A8" s="12">
        <v>7</v>
      </c>
      <c r="B8" s="2" t="s">
        <v>1</v>
      </c>
      <c r="C8" s="12">
        <v>18</v>
      </c>
      <c r="D8" s="12">
        <v>13</v>
      </c>
      <c r="E8" s="12">
        <v>5</v>
      </c>
      <c r="F8" s="12">
        <v>72.222222222222214</v>
      </c>
      <c r="G8" s="12">
        <v>131</v>
      </c>
      <c r="H8" s="12">
        <v>92</v>
      </c>
      <c r="I8" s="12">
        <v>39</v>
      </c>
      <c r="J8" s="12">
        <v>7.2777777777777777</v>
      </c>
      <c r="K8" s="12">
        <v>5.1111111111111107</v>
      </c>
      <c r="L8" s="12">
        <v>2.166666666666667</v>
      </c>
      <c r="M8" s="12">
        <v>97.143333333333345</v>
      </c>
      <c r="N8" s="12">
        <v>92.733888888888885</v>
      </c>
      <c r="O8" s="12">
        <v>4.4094444444444605</v>
      </c>
      <c r="P8" s="12">
        <v>103.81</v>
      </c>
      <c r="Q8" s="12">
        <v>86.28</v>
      </c>
      <c r="R8" s="12">
        <v>101.04</v>
      </c>
      <c r="S8" s="12">
        <v>77.13</v>
      </c>
      <c r="T8" s="12" t="s">
        <v>115</v>
      </c>
      <c r="U8" s="12">
        <v>1</v>
      </c>
      <c r="V8" s="12">
        <v>6</v>
      </c>
    </row>
    <row r="9" spans="1:22" ht="27.85" customHeight="1" x14ac:dyDescent="0.45">
      <c r="A9" s="12">
        <v>8</v>
      </c>
      <c r="B9" s="2" t="s">
        <v>67</v>
      </c>
      <c r="C9" s="12">
        <v>42</v>
      </c>
      <c r="D9" s="12">
        <v>26</v>
      </c>
      <c r="E9" s="12">
        <v>16</v>
      </c>
      <c r="F9" s="12">
        <v>61.904761904761905</v>
      </c>
      <c r="G9" s="12">
        <v>279</v>
      </c>
      <c r="H9" s="12">
        <v>225</v>
      </c>
      <c r="I9" s="12">
        <v>54</v>
      </c>
      <c r="J9" s="12">
        <v>6.6428571428571432</v>
      </c>
      <c r="K9" s="12">
        <v>5.3571428571428568</v>
      </c>
      <c r="L9" s="12">
        <v>1.2857142857142865</v>
      </c>
      <c r="M9" s="12">
        <v>94.981190476190449</v>
      </c>
      <c r="N9" s="12">
        <v>91.977380952380969</v>
      </c>
      <c r="O9" s="12">
        <v>3.0038095238094797</v>
      </c>
      <c r="P9" s="12">
        <v>109.83</v>
      </c>
      <c r="Q9" s="12">
        <v>82.24</v>
      </c>
      <c r="R9" s="12">
        <v>109.57</v>
      </c>
      <c r="S9" s="12">
        <v>72.52</v>
      </c>
      <c r="T9" s="12" t="s">
        <v>115</v>
      </c>
      <c r="U9" s="12">
        <v>1</v>
      </c>
      <c r="V9" s="12">
        <v>17</v>
      </c>
    </row>
    <row r="10" spans="1:22" ht="27.85" customHeight="1" x14ac:dyDescent="0.45">
      <c r="A10" s="12">
        <v>9</v>
      </c>
      <c r="B10" s="2" t="s">
        <v>71</v>
      </c>
      <c r="C10" s="12">
        <v>25</v>
      </c>
      <c r="D10" s="12">
        <v>11</v>
      </c>
      <c r="E10" s="12">
        <v>14</v>
      </c>
      <c r="F10" s="12">
        <v>44</v>
      </c>
      <c r="G10" s="12">
        <v>124</v>
      </c>
      <c r="H10" s="12">
        <v>154</v>
      </c>
      <c r="I10" s="12">
        <v>-30</v>
      </c>
      <c r="J10" s="12">
        <v>4.96</v>
      </c>
      <c r="K10" s="12">
        <v>6.16</v>
      </c>
      <c r="L10" s="12">
        <v>-1.2000000000000002</v>
      </c>
      <c r="M10" s="12">
        <v>92.7928</v>
      </c>
      <c r="N10" s="12">
        <v>95.657200000000017</v>
      </c>
      <c r="O10" s="12">
        <v>-2.8644000000000176</v>
      </c>
      <c r="P10" s="12">
        <v>103.37</v>
      </c>
      <c r="Q10" s="12">
        <v>78.42</v>
      </c>
      <c r="R10" s="12">
        <v>107.69</v>
      </c>
      <c r="S10" s="12">
        <v>78.48</v>
      </c>
      <c r="T10" s="12" t="s">
        <v>112</v>
      </c>
      <c r="U10" s="12">
        <v>1</v>
      </c>
      <c r="V10" s="12">
        <v>15</v>
      </c>
    </row>
    <row r="11" spans="1:22" ht="27.85" customHeight="1" x14ac:dyDescent="0.45">
      <c r="A11" s="12">
        <v>10</v>
      </c>
      <c r="B11" s="63" t="s">
        <v>61</v>
      </c>
      <c r="C11" s="12">
        <v>15</v>
      </c>
      <c r="D11" s="12">
        <v>6</v>
      </c>
      <c r="E11" s="12">
        <v>9</v>
      </c>
      <c r="F11" s="12">
        <v>40</v>
      </c>
      <c r="G11" s="12">
        <v>73</v>
      </c>
      <c r="H11" s="12">
        <v>90</v>
      </c>
      <c r="I11" s="12">
        <v>-17</v>
      </c>
      <c r="J11" s="12">
        <v>4.8666999999999998</v>
      </c>
      <c r="K11" s="12">
        <v>6</v>
      </c>
      <c r="L11" s="12">
        <v>-1.1333</v>
      </c>
      <c r="M11" s="12">
        <v>90.662670000000006</v>
      </c>
      <c r="N11" s="12">
        <v>96.1</v>
      </c>
      <c r="O11" s="12">
        <v>-5.4373300000000002</v>
      </c>
      <c r="P11" s="12">
        <v>99.6</v>
      </c>
      <c r="Q11" s="12">
        <v>82.17</v>
      </c>
      <c r="R11" s="12">
        <v>106.33</v>
      </c>
      <c r="S11" s="12">
        <v>86.42</v>
      </c>
      <c r="T11" s="12" t="s">
        <v>112</v>
      </c>
      <c r="U11" s="12">
        <v>1</v>
      </c>
      <c r="V11" s="12">
        <v>10</v>
      </c>
    </row>
    <row r="12" spans="1:22" ht="27.85" customHeight="1" x14ac:dyDescent="0.45">
      <c r="A12" s="12">
        <v>11</v>
      </c>
      <c r="B12" s="2" t="s">
        <v>50</v>
      </c>
      <c r="C12" s="12">
        <v>44</v>
      </c>
      <c r="D12" s="12">
        <v>26</v>
      </c>
      <c r="E12" s="12">
        <v>18</v>
      </c>
      <c r="F12" s="12">
        <v>59.090909090909093</v>
      </c>
      <c r="G12" s="12">
        <v>298</v>
      </c>
      <c r="H12" s="12">
        <v>272</v>
      </c>
      <c r="I12" s="12">
        <v>26</v>
      </c>
      <c r="J12" s="12">
        <v>6.7727272727272725</v>
      </c>
      <c r="K12" s="12">
        <v>6.1818181818181817</v>
      </c>
      <c r="L12" s="12">
        <v>0.59090909090909083</v>
      </c>
      <c r="M12" s="12">
        <v>95.282954545454515</v>
      </c>
      <c r="N12" s="12">
        <v>93.926136363636317</v>
      </c>
      <c r="O12" s="12">
        <v>1.3568181818181984</v>
      </c>
      <c r="P12" s="12">
        <v>106.13</v>
      </c>
      <c r="Q12" s="12">
        <v>82.84</v>
      </c>
      <c r="R12" s="12">
        <v>111.37</v>
      </c>
      <c r="S12" s="12">
        <v>75.349999999999994</v>
      </c>
      <c r="T12" s="12" t="s">
        <v>117</v>
      </c>
      <c r="U12" s="12">
        <v>0</v>
      </c>
      <c r="V12" s="12">
        <v>18</v>
      </c>
    </row>
    <row r="13" spans="1:22" ht="27.85" customHeight="1" x14ac:dyDescent="0.45">
      <c r="A13" s="12">
        <v>12</v>
      </c>
      <c r="B13" s="63" t="s">
        <v>26</v>
      </c>
      <c r="C13" s="12">
        <v>41</v>
      </c>
      <c r="D13" s="12">
        <v>24</v>
      </c>
      <c r="E13" s="12">
        <v>17</v>
      </c>
      <c r="F13" s="12">
        <v>58.5366</v>
      </c>
      <c r="G13" s="12">
        <v>260</v>
      </c>
      <c r="H13" s="12">
        <v>228</v>
      </c>
      <c r="I13" s="12">
        <v>32</v>
      </c>
      <c r="J13" s="12">
        <v>6.3414630000000001</v>
      </c>
      <c r="K13" s="12">
        <v>5.5609760000000001</v>
      </c>
      <c r="L13" s="12">
        <v>0.78048700000000004</v>
      </c>
      <c r="M13" s="12">
        <v>94.059020000000004</v>
      </c>
      <c r="N13" s="12">
        <v>90.967799999999997</v>
      </c>
      <c r="O13" s="12">
        <v>3.0912199999999999</v>
      </c>
      <c r="P13" s="12">
        <v>107.63</v>
      </c>
      <c r="Q13" s="12">
        <v>84.07</v>
      </c>
      <c r="R13" s="12">
        <v>107.45</v>
      </c>
      <c r="S13" s="12">
        <v>63.2</v>
      </c>
      <c r="T13" s="12" t="s">
        <v>115</v>
      </c>
      <c r="U13" s="12">
        <v>0</v>
      </c>
      <c r="V13" s="12">
        <v>17</v>
      </c>
    </row>
    <row r="14" spans="1:22" ht="27.85" customHeight="1" x14ac:dyDescent="0.45">
      <c r="A14" s="12">
        <v>13</v>
      </c>
      <c r="B14" s="2" t="s">
        <v>78</v>
      </c>
      <c r="C14" s="12">
        <v>17</v>
      </c>
      <c r="D14" s="12">
        <v>11</v>
      </c>
      <c r="E14" s="12">
        <v>6</v>
      </c>
      <c r="F14" s="12">
        <v>64.705882352941174</v>
      </c>
      <c r="G14" s="12">
        <v>112</v>
      </c>
      <c r="H14" s="12">
        <v>93</v>
      </c>
      <c r="I14" s="12">
        <v>19</v>
      </c>
      <c r="J14" s="12">
        <v>6.5882352941176467</v>
      </c>
      <c r="K14" s="12">
        <v>5.4705882352941178</v>
      </c>
      <c r="L14" s="12">
        <v>1.117647058823529</v>
      </c>
      <c r="M14" s="12">
        <v>96.214117647058814</v>
      </c>
      <c r="N14" s="12">
        <v>92.937647058823529</v>
      </c>
      <c r="O14" s="12">
        <v>3.2764705882352843</v>
      </c>
      <c r="P14" s="12">
        <v>106.09</v>
      </c>
      <c r="Q14" s="12">
        <v>91.6</v>
      </c>
      <c r="R14" s="12">
        <v>105.3</v>
      </c>
      <c r="S14" s="12">
        <v>73.3</v>
      </c>
      <c r="T14" s="12" t="s">
        <v>112</v>
      </c>
      <c r="U14" s="12">
        <v>0</v>
      </c>
      <c r="V14" s="12">
        <v>6</v>
      </c>
    </row>
    <row r="15" spans="1:22" ht="27.85" customHeight="1" x14ac:dyDescent="0.45">
      <c r="A15" s="12">
        <v>14</v>
      </c>
      <c r="B15" s="2" t="s">
        <v>53</v>
      </c>
      <c r="C15" s="12">
        <v>14</v>
      </c>
      <c r="D15" s="12">
        <v>9</v>
      </c>
      <c r="E15" s="12">
        <v>5</v>
      </c>
      <c r="F15" s="12">
        <v>64.285714285714292</v>
      </c>
      <c r="G15" s="12">
        <v>88</v>
      </c>
      <c r="H15" s="12">
        <v>82</v>
      </c>
      <c r="I15" s="12">
        <v>6</v>
      </c>
      <c r="J15" s="12">
        <v>6.2857142857142856</v>
      </c>
      <c r="K15" s="12">
        <v>5.8571428571428568</v>
      </c>
      <c r="L15" s="12">
        <v>0.42857142857142883</v>
      </c>
      <c r="M15" s="12">
        <v>97.162857142857135</v>
      </c>
      <c r="N15" s="12">
        <v>94.995000000000005</v>
      </c>
      <c r="O15" s="12">
        <v>2.1678571428571303</v>
      </c>
      <c r="P15" s="12">
        <v>103.66</v>
      </c>
      <c r="Q15" s="12">
        <v>103.66</v>
      </c>
      <c r="R15" s="12">
        <v>84.32</v>
      </c>
      <c r="S15" s="12">
        <v>84.32</v>
      </c>
      <c r="T15" s="12" t="s">
        <v>112</v>
      </c>
      <c r="U15" s="12">
        <v>0</v>
      </c>
      <c r="V15" s="12">
        <v>5</v>
      </c>
    </row>
    <row r="16" spans="1:22" ht="27.85" customHeight="1" x14ac:dyDescent="0.45">
      <c r="A16" s="12">
        <v>15</v>
      </c>
      <c r="B16" s="63" t="s">
        <v>76</v>
      </c>
      <c r="C16" s="12">
        <v>19</v>
      </c>
      <c r="D16" s="12">
        <v>10</v>
      </c>
      <c r="E16" s="12">
        <v>9</v>
      </c>
      <c r="F16" s="12">
        <v>52.631599999999999</v>
      </c>
      <c r="G16" s="12">
        <v>114</v>
      </c>
      <c r="H16" s="12">
        <v>101</v>
      </c>
      <c r="I16" s="12">
        <v>13</v>
      </c>
      <c r="J16" s="12">
        <v>6</v>
      </c>
      <c r="K16" s="12">
        <v>5.3157889999999997</v>
      </c>
      <c r="L16" s="12">
        <v>0.68421100000000001</v>
      </c>
      <c r="M16" s="12">
        <v>94.851050000000001</v>
      </c>
      <c r="N16" s="12">
        <v>89.358949999999993</v>
      </c>
      <c r="O16" s="12">
        <v>5.4920999999999998</v>
      </c>
      <c r="P16" s="12">
        <v>107.89</v>
      </c>
      <c r="Q16" s="12">
        <v>83.07</v>
      </c>
      <c r="R16" s="12">
        <v>101.05</v>
      </c>
      <c r="S16" s="12">
        <v>75.41</v>
      </c>
      <c r="T16" s="12" t="s">
        <v>112</v>
      </c>
      <c r="U16" s="12">
        <v>0</v>
      </c>
      <c r="V16" s="12">
        <v>9</v>
      </c>
    </row>
    <row r="17" spans="1:22" ht="27.85" customHeight="1" x14ac:dyDescent="0.45">
      <c r="A17" s="12">
        <v>16</v>
      </c>
      <c r="B17" s="2" t="s">
        <v>64</v>
      </c>
      <c r="C17" s="12">
        <v>8</v>
      </c>
      <c r="D17" s="12">
        <v>4</v>
      </c>
      <c r="E17" s="12">
        <v>4</v>
      </c>
      <c r="F17" s="12">
        <v>50</v>
      </c>
      <c r="G17" s="12">
        <v>44</v>
      </c>
      <c r="H17" s="12">
        <v>43</v>
      </c>
      <c r="I17" s="12">
        <v>1</v>
      </c>
      <c r="J17" s="12">
        <v>5.5</v>
      </c>
      <c r="K17" s="12">
        <v>5.375</v>
      </c>
      <c r="L17" s="12">
        <v>0.125</v>
      </c>
      <c r="M17" s="12">
        <v>96.075000000000003</v>
      </c>
      <c r="N17" s="12">
        <v>93.736249999999998</v>
      </c>
      <c r="O17" s="12">
        <v>2.3387500000000045</v>
      </c>
      <c r="P17" s="12">
        <v>100.93</v>
      </c>
      <c r="Q17" s="12">
        <v>90.61</v>
      </c>
      <c r="R17" s="12">
        <v>101.67</v>
      </c>
      <c r="S17" s="12">
        <v>83.27</v>
      </c>
      <c r="T17" s="12" t="s">
        <v>112</v>
      </c>
      <c r="U17" s="12">
        <v>0</v>
      </c>
      <c r="V17" s="12">
        <v>4</v>
      </c>
    </row>
    <row r="18" spans="1:22" ht="27.85" customHeight="1" x14ac:dyDescent="0.45">
      <c r="A18" s="12">
        <v>17</v>
      </c>
      <c r="B18" s="2" t="s">
        <v>59</v>
      </c>
      <c r="C18" s="12">
        <v>15</v>
      </c>
      <c r="D18" s="12">
        <v>6</v>
      </c>
      <c r="E18" s="12">
        <v>9</v>
      </c>
      <c r="F18" s="12">
        <v>40</v>
      </c>
      <c r="G18" s="12">
        <v>85</v>
      </c>
      <c r="H18" s="12">
        <v>99</v>
      </c>
      <c r="I18" s="12">
        <v>-14</v>
      </c>
      <c r="J18" s="12">
        <v>5.666666666666667</v>
      </c>
      <c r="K18" s="12">
        <v>6.6</v>
      </c>
      <c r="L18" s="12">
        <v>-0.93333333333333268</v>
      </c>
      <c r="M18" s="12">
        <v>94.297333333333341</v>
      </c>
      <c r="N18" s="12">
        <v>96.273333333333326</v>
      </c>
      <c r="O18" s="12">
        <v>-1.9759999999999849</v>
      </c>
      <c r="P18" s="12">
        <v>109.57</v>
      </c>
      <c r="Q18" s="12">
        <v>83.8</v>
      </c>
      <c r="R18" s="12">
        <v>111.65</v>
      </c>
      <c r="S18" s="12">
        <v>82.24</v>
      </c>
      <c r="T18" s="12" t="s">
        <v>112</v>
      </c>
      <c r="U18" s="12">
        <v>0</v>
      </c>
      <c r="V18" s="12">
        <v>9</v>
      </c>
    </row>
    <row r="19" spans="1:22" ht="27.85" customHeight="1" x14ac:dyDescent="0.45">
      <c r="A19" s="12">
        <v>18</v>
      </c>
      <c r="B19" s="63" t="s">
        <v>154</v>
      </c>
      <c r="C19" s="12">
        <v>8</v>
      </c>
      <c r="D19" s="12">
        <v>5</v>
      </c>
      <c r="E19" s="12">
        <v>3</v>
      </c>
      <c r="F19" s="12">
        <v>62.5</v>
      </c>
      <c r="G19" s="12">
        <v>41</v>
      </c>
      <c r="H19" s="12">
        <v>31</v>
      </c>
      <c r="I19" s="12">
        <v>10</v>
      </c>
      <c r="J19" s="12">
        <v>5.125</v>
      </c>
      <c r="K19" s="12">
        <v>3.875</v>
      </c>
      <c r="L19" s="12" t="s">
        <v>166</v>
      </c>
      <c r="M19" s="12">
        <v>95.052499999999995</v>
      </c>
      <c r="N19" s="12">
        <v>89.805000000000007</v>
      </c>
      <c r="O19" s="12">
        <v>5.2474999999999996</v>
      </c>
      <c r="P19" s="12">
        <v>108.65</v>
      </c>
      <c r="Q19" s="12">
        <v>86.49</v>
      </c>
      <c r="R19" s="12">
        <v>102.27</v>
      </c>
      <c r="S19" s="12">
        <v>78.52</v>
      </c>
      <c r="T19" s="12" t="s">
        <v>6</v>
      </c>
      <c r="U19" s="12">
        <v>0</v>
      </c>
      <c r="V19" s="12">
        <v>3</v>
      </c>
    </row>
    <row r="20" spans="1:22" ht="27.85" customHeight="1" x14ac:dyDescent="0.45">
      <c r="A20" s="12">
        <v>19</v>
      </c>
      <c r="B20" s="63" t="s">
        <v>152</v>
      </c>
      <c r="C20" s="12">
        <v>7</v>
      </c>
      <c r="D20" s="12">
        <v>4</v>
      </c>
      <c r="E20" s="12">
        <v>3</v>
      </c>
      <c r="F20" s="12">
        <v>57.142859999999999</v>
      </c>
      <c r="G20" s="12">
        <v>32</v>
      </c>
      <c r="H20" s="12">
        <v>33</v>
      </c>
      <c r="I20" s="12">
        <v>-1</v>
      </c>
      <c r="J20" s="12">
        <v>4.5709999999999997</v>
      </c>
      <c r="K20" s="12">
        <v>4.7140000000000004</v>
      </c>
      <c r="L20" s="12">
        <v>-0.14299999999999999</v>
      </c>
      <c r="M20" s="12">
        <v>92.942859999999996</v>
      </c>
      <c r="N20" s="12">
        <v>91.701430000000002</v>
      </c>
      <c r="O20" s="12">
        <v>1.24143</v>
      </c>
      <c r="P20" s="12">
        <v>102.27</v>
      </c>
      <c r="Q20" s="12">
        <v>81.900000000000006</v>
      </c>
      <c r="R20" s="12">
        <v>102.74</v>
      </c>
      <c r="S20" s="12">
        <v>85.73</v>
      </c>
      <c r="T20" s="12" t="s">
        <v>6</v>
      </c>
      <c r="U20" s="12">
        <v>0</v>
      </c>
      <c r="V20" s="12">
        <v>3</v>
      </c>
    </row>
    <row r="21" spans="1:22" ht="27.85" customHeight="1" x14ac:dyDescent="0.45">
      <c r="A21" s="12">
        <v>20</v>
      </c>
      <c r="B21" s="63" t="s">
        <v>3</v>
      </c>
      <c r="C21" s="12">
        <v>37</v>
      </c>
      <c r="D21" s="12">
        <v>17</v>
      </c>
      <c r="E21" s="12">
        <v>20</v>
      </c>
      <c r="F21" s="12">
        <v>45.945900000000002</v>
      </c>
      <c r="G21" s="12">
        <v>200</v>
      </c>
      <c r="H21" s="12">
        <v>208</v>
      </c>
      <c r="I21" s="12">
        <v>-8</v>
      </c>
      <c r="J21" s="12">
        <v>5.405405</v>
      </c>
      <c r="K21" s="12">
        <v>5.6216220000000003</v>
      </c>
      <c r="L21" s="12">
        <v>-0.21622</v>
      </c>
      <c r="M21" s="12">
        <v>94.18486</v>
      </c>
      <c r="N21" s="12">
        <v>93.108109999999996</v>
      </c>
      <c r="O21" s="12">
        <v>1.0767500000000001</v>
      </c>
      <c r="P21" s="12">
        <v>107.69</v>
      </c>
      <c r="Q21" s="12">
        <v>83.74</v>
      </c>
      <c r="R21" s="12">
        <v>109.42</v>
      </c>
      <c r="S21" s="12">
        <v>74.87</v>
      </c>
      <c r="T21" s="12" t="s">
        <v>6</v>
      </c>
      <c r="U21" s="12">
        <v>0</v>
      </c>
      <c r="V21" s="12">
        <v>20</v>
      </c>
    </row>
    <row r="22" spans="1:22" ht="27.85" customHeight="1" x14ac:dyDescent="0.45">
      <c r="A22" s="12">
        <v>21</v>
      </c>
      <c r="B22" s="63" t="s">
        <v>158</v>
      </c>
      <c r="C22" s="12">
        <v>7</v>
      </c>
      <c r="D22" s="12">
        <v>2</v>
      </c>
      <c r="E22" s="12">
        <v>5</v>
      </c>
      <c r="F22" s="12">
        <v>28.571400000000001</v>
      </c>
      <c r="G22" s="12">
        <v>22</v>
      </c>
      <c r="H22" s="12">
        <v>38</v>
      </c>
      <c r="I22" s="12">
        <v>-16</v>
      </c>
      <c r="J22" s="12">
        <v>3.1428569999999998</v>
      </c>
      <c r="K22" s="12">
        <v>5.4285709999999998</v>
      </c>
      <c r="L22" s="12">
        <v>-2.2857099999999999</v>
      </c>
      <c r="M22" s="12">
        <v>83.465710000000001</v>
      </c>
      <c r="N22" s="12">
        <v>91.737139999999997</v>
      </c>
      <c r="O22" s="12">
        <v>-8.2714300000000005</v>
      </c>
      <c r="P22" s="12">
        <v>91.79</v>
      </c>
      <c r="Q22" s="12">
        <v>75.349999999999994</v>
      </c>
      <c r="R22" s="12">
        <v>106.09</v>
      </c>
      <c r="S22" s="12">
        <v>73.42</v>
      </c>
      <c r="T22" s="12" t="s">
        <v>6</v>
      </c>
      <c r="U22" s="12">
        <v>0</v>
      </c>
      <c r="V22" s="12">
        <v>5</v>
      </c>
    </row>
    <row r="23" spans="1:22" ht="27.85" customHeight="1" x14ac:dyDescent="0.45">
      <c r="A23" s="12">
        <v>22</v>
      </c>
      <c r="B23" s="2" t="s">
        <v>46</v>
      </c>
      <c r="C23" s="12">
        <v>2</v>
      </c>
      <c r="D23" s="12">
        <v>1</v>
      </c>
      <c r="E23" s="12">
        <v>1</v>
      </c>
      <c r="F23" s="12">
        <v>50</v>
      </c>
      <c r="G23" s="12">
        <v>11</v>
      </c>
      <c r="H23" s="12">
        <v>11</v>
      </c>
      <c r="I23" s="12">
        <v>0</v>
      </c>
      <c r="J23" s="12">
        <v>5.5</v>
      </c>
      <c r="K23" s="12">
        <v>5.5</v>
      </c>
      <c r="L23" s="12">
        <v>0</v>
      </c>
      <c r="M23" s="12">
        <v>94.454999999999998</v>
      </c>
      <c r="N23" s="12">
        <v>92.515000000000001</v>
      </c>
      <c r="O23" s="12">
        <v>1.9399999999999977</v>
      </c>
      <c r="P23" s="12">
        <v>97.19</v>
      </c>
      <c r="Q23" s="12">
        <v>91.72</v>
      </c>
      <c r="R23" s="12">
        <v>99.02</v>
      </c>
      <c r="S23" s="12">
        <v>86.01</v>
      </c>
      <c r="T23" s="12" t="s">
        <v>5</v>
      </c>
      <c r="U23" s="12">
        <v>0</v>
      </c>
      <c r="V23" s="12">
        <v>1</v>
      </c>
    </row>
    <row r="24" spans="1:22" ht="27.85" customHeight="1" x14ac:dyDescent="0.45">
      <c r="A24" s="12">
        <v>23</v>
      </c>
      <c r="B24" s="2" t="s">
        <v>108</v>
      </c>
      <c r="C24" s="12">
        <v>2</v>
      </c>
      <c r="D24" s="12">
        <v>1</v>
      </c>
      <c r="E24" s="12">
        <v>1</v>
      </c>
      <c r="F24" s="12">
        <v>50</v>
      </c>
      <c r="G24" s="12">
        <v>10</v>
      </c>
      <c r="H24" s="12">
        <v>14</v>
      </c>
      <c r="I24" s="12">
        <v>-4</v>
      </c>
      <c r="J24" s="12">
        <v>5</v>
      </c>
      <c r="K24" s="12">
        <v>7</v>
      </c>
      <c r="L24" s="12">
        <v>-2</v>
      </c>
      <c r="M24" s="12">
        <v>84.644999999999996</v>
      </c>
      <c r="N24" s="12">
        <v>86.44</v>
      </c>
      <c r="O24" s="12">
        <v>-1.7950000000000017</v>
      </c>
      <c r="P24" s="12">
        <v>85.83</v>
      </c>
      <c r="Q24" s="12">
        <v>83.46</v>
      </c>
      <c r="R24" s="12">
        <v>89.43</v>
      </c>
      <c r="S24" s="12">
        <v>83.45</v>
      </c>
      <c r="T24" s="12" t="s">
        <v>5</v>
      </c>
      <c r="U24" s="12">
        <v>0</v>
      </c>
      <c r="V24" s="12">
        <v>1</v>
      </c>
    </row>
    <row r="25" spans="1:22" ht="27.85" customHeight="1" x14ac:dyDescent="0.45">
      <c r="A25" s="12">
        <v>24</v>
      </c>
      <c r="B25" s="2" t="s">
        <v>56</v>
      </c>
      <c r="C25" s="12">
        <v>2</v>
      </c>
      <c r="D25" s="12">
        <v>1</v>
      </c>
      <c r="E25" s="12">
        <v>1</v>
      </c>
      <c r="F25" s="12">
        <v>50</v>
      </c>
      <c r="G25" s="12">
        <v>7</v>
      </c>
      <c r="H25" s="12">
        <v>12</v>
      </c>
      <c r="I25" s="12">
        <v>-5</v>
      </c>
      <c r="J25" s="12">
        <v>3.5</v>
      </c>
      <c r="K25" s="12">
        <v>6</v>
      </c>
      <c r="L25" s="12">
        <v>-2.5</v>
      </c>
      <c r="M25" s="12">
        <v>85.65</v>
      </c>
      <c r="N25" s="12">
        <v>93.02</v>
      </c>
      <c r="O25" s="12">
        <v>-7.37</v>
      </c>
      <c r="P25" s="12">
        <v>90.04</v>
      </c>
      <c r="Q25" s="12">
        <v>81.260000000000005</v>
      </c>
      <c r="R25" s="12">
        <v>99.82</v>
      </c>
      <c r="S25" s="12">
        <v>86.22</v>
      </c>
      <c r="T25" s="12" t="s">
        <v>5</v>
      </c>
      <c r="U25" s="12">
        <v>0</v>
      </c>
      <c r="V25" s="12">
        <v>1</v>
      </c>
    </row>
    <row r="26" spans="1:22" ht="27.85" customHeight="1" x14ac:dyDescent="0.45">
      <c r="A26" s="12">
        <v>25</v>
      </c>
      <c r="B26" s="63" t="s">
        <v>164</v>
      </c>
      <c r="C26" s="12">
        <v>2</v>
      </c>
      <c r="D26" s="12">
        <v>1</v>
      </c>
      <c r="E26" s="12">
        <v>1</v>
      </c>
      <c r="F26" s="12">
        <v>50</v>
      </c>
      <c r="G26" s="12">
        <v>6</v>
      </c>
      <c r="H26" s="12">
        <v>11</v>
      </c>
      <c r="I26" s="12">
        <v>-5</v>
      </c>
      <c r="J26" s="12">
        <v>3</v>
      </c>
      <c r="K26" s="12">
        <v>5.5</v>
      </c>
      <c r="L26" s="12">
        <v>-2.5</v>
      </c>
      <c r="M26" s="12">
        <v>77.95</v>
      </c>
      <c r="N26" s="12">
        <v>90.77</v>
      </c>
      <c r="O26" s="12">
        <v>-12.82</v>
      </c>
      <c r="P26" s="12">
        <v>79.069999999999993</v>
      </c>
      <c r="Q26" s="12" t="s">
        <v>167</v>
      </c>
      <c r="R26" s="12">
        <v>99.1</v>
      </c>
      <c r="S26" s="12" t="s">
        <v>168</v>
      </c>
      <c r="T26" s="12" t="s">
        <v>5</v>
      </c>
      <c r="U26" s="12">
        <v>0</v>
      </c>
      <c r="V26" s="12">
        <v>1</v>
      </c>
    </row>
    <row r="27" spans="1:22" ht="27.85" customHeight="1" x14ac:dyDescent="0.45">
      <c r="A27" s="12">
        <v>26</v>
      </c>
      <c r="B27" s="2" t="s">
        <v>91</v>
      </c>
      <c r="C27" s="12">
        <v>3</v>
      </c>
      <c r="D27" s="12">
        <v>1</v>
      </c>
      <c r="E27" s="12">
        <v>2</v>
      </c>
      <c r="F27" s="12">
        <v>33.333333333333329</v>
      </c>
      <c r="G27" s="12">
        <v>11</v>
      </c>
      <c r="H27" s="12">
        <v>17</v>
      </c>
      <c r="I27" s="12">
        <v>-6</v>
      </c>
      <c r="J27" s="12">
        <v>3.6666666666666665</v>
      </c>
      <c r="K27" s="12">
        <v>5.666666666666667</v>
      </c>
      <c r="L27" s="12">
        <v>-2.0000000000000004</v>
      </c>
      <c r="M27" s="12">
        <v>92.333333333333329</v>
      </c>
      <c r="N27" s="12">
        <v>100.31333333333333</v>
      </c>
      <c r="O27" s="12">
        <v>-7.980000000000004</v>
      </c>
      <c r="P27" s="12">
        <v>98.35</v>
      </c>
      <c r="Q27" s="12">
        <v>87.71</v>
      </c>
      <c r="R27" s="12">
        <v>111.41</v>
      </c>
      <c r="S27" s="12">
        <v>87.62</v>
      </c>
      <c r="T27" s="12" t="s">
        <v>5</v>
      </c>
      <c r="U27" s="12">
        <v>0</v>
      </c>
      <c r="V27" s="12">
        <v>2</v>
      </c>
    </row>
    <row r="28" spans="1:22" ht="27.85" customHeight="1" x14ac:dyDescent="0.45">
      <c r="A28" s="12">
        <v>27</v>
      </c>
      <c r="B28" s="63" t="s">
        <v>159</v>
      </c>
      <c r="C28" s="12">
        <v>4</v>
      </c>
      <c r="D28" s="12">
        <v>1</v>
      </c>
      <c r="E28" s="12">
        <v>3</v>
      </c>
      <c r="F28" s="12">
        <v>25</v>
      </c>
      <c r="G28" s="12">
        <v>14</v>
      </c>
      <c r="H28" s="12">
        <v>23</v>
      </c>
      <c r="I28" s="12">
        <v>-9</v>
      </c>
      <c r="J28" s="12">
        <v>3.5</v>
      </c>
      <c r="K28" s="12">
        <v>5.75</v>
      </c>
      <c r="L28" s="12">
        <v>-2.25</v>
      </c>
      <c r="M28" s="12">
        <v>79.522499999999994</v>
      </c>
      <c r="N28" s="12">
        <v>86.57</v>
      </c>
      <c r="O28" s="12">
        <v>-7.0475000000000003</v>
      </c>
      <c r="P28" s="12">
        <v>81.540000000000006</v>
      </c>
      <c r="Q28" s="12">
        <v>73.42</v>
      </c>
      <c r="R28" s="12">
        <v>109.98</v>
      </c>
      <c r="S28" s="12">
        <v>77.59</v>
      </c>
      <c r="T28" s="12" t="s">
        <v>5</v>
      </c>
      <c r="U28" s="12">
        <v>0</v>
      </c>
      <c r="V28" s="12">
        <v>3</v>
      </c>
    </row>
    <row r="29" spans="1:22" ht="27.85" customHeight="1" x14ac:dyDescent="0.45">
      <c r="A29" s="12">
        <v>28</v>
      </c>
      <c r="B29" s="2" t="s">
        <v>73</v>
      </c>
      <c r="C29" s="12">
        <v>8</v>
      </c>
      <c r="D29" s="12">
        <v>2</v>
      </c>
      <c r="E29" s="12">
        <v>6</v>
      </c>
      <c r="F29" s="12">
        <v>25</v>
      </c>
      <c r="G29" s="12">
        <v>24</v>
      </c>
      <c r="H29" s="12">
        <v>46</v>
      </c>
      <c r="I29" s="12">
        <v>-22</v>
      </c>
      <c r="J29" s="12">
        <v>3</v>
      </c>
      <c r="K29" s="12">
        <v>5.75</v>
      </c>
      <c r="L29" s="12">
        <v>-2.75</v>
      </c>
      <c r="M29" s="12">
        <v>89.273750000000007</v>
      </c>
      <c r="N29" s="12">
        <v>96.02</v>
      </c>
      <c r="O29" s="12">
        <v>-6.7462499999999892</v>
      </c>
      <c r="P29" s="12">
        <v>101.88</v>
      </c>
      <c r="Q29" s="12">
        <v>78.23</v>
      </c>
      <c r="R29" s="12">
        <v>118.21</v>
      </c>
      <c r="S29" s="12">
        <v>69.900000000000006</v>
      </c>
      <c r="T29" s="12" t="s">
        <v>5</v>
      </c>
      <c r="U29" s="12">
        <v>0</v>
      </c>
      <c r="V29" s="12">
        <v>6</v>
      </c>
    </row>
    <row r="30" spans="1:22" ht="27.85" customHeight="1" x14ac:dyDescent="0.45">
      <c r="A30" s="12">
        <v>29</v>
      </c>
      <c r="B30" s="2" t="s">
        <v>58</v>
      </c>
      <c r="C30" s="12">
        <v>4</v>
      </c>
      <c r="D30" s="12">
        <v>1</v>
      </c>
      <c r="E30" s="12">
        <v>3</v>
      </c>
      <c r="F30" s="12">
        <v>25</v>
      </c>
      <c r="G30" s="12">
        <v>11</v>
      </c>
      <c r="H30" s="12">
        <v>25</v>
      </c>
      <c r="I30" s="12">
        <v>-14</v>
      </c>
      <c r="J30" s="12">
        <v>2.75</v>
      </c>
      <c r="K30" s="12">
        <v>6.25</v>
      </c>
      <c r="L30" s="12">
        <v>-3.5</v>
      </c>
      <c r="M30" s="12">
        <v>83.647499999999994</v>
      </c>
      <c r="N30" s="12">
        <v>92.797500000000014</v>
      </c>
      <c r="O30" s="12">
        <v>-9.1500000000000199</v>
      </c>
      <c r="P30" s="12">
        <v>86.02</v>
      </c>
      <c r="Q30" s="12">
        <v>81.97</v>
      </c>
      <c r="R30" s="12">
        <v>100.34</v>
      </c>
      <c r="S30" s="12">
        <v>85.64</v>
      </c>
      <c r="T30" s="12" t="s">
        <v>5</v>
      </c>
      <c r="U30" s="12">
        <v>0</v>
      </c>
      <c r="V30" s="12">
        <v>3</v>
      </c>
    </row>
    <row r="31" spans="1:22" ht="27.85" customHeight="1" x14ac:dyDescent="0.45">
      <c r="A31" s="12">
        <v>30</v>
      </c>
      <c r="B31" s="2" t="s">
        <v>68</v>
      </c>
      <c r="C31" s="12">
        <v>4</v>
      </c>
      <c r="D31" s="12">
        <v>1</v>
      </c>
      <c r="E31" s="12">
        <v>3</v>
      </c>
      <c r="F31" s="12">
        <v>25</v>
      </c>
      <c r="G31" s="12">
        <v>12</v>
      </c>
      <c r="H31" s="12">
        <v>27</v>
      </c>
      <c r="I31" s="12">
        <v>-15</v>
      </c>
      <c r="J31" s="12">
        <v>3</v>
      </c>
      <c r="K31" s="12">
        <v>6.75</v>
      </c>
      <c r="L31" s="12">
        <v>-3.75</v>
      </c>
      <c r="M31" s="12">
        <v>87.752499999999998</v>
      </c>
      <c r="N31" s="12">
        <v>93.047499999999999</v>
      </c>
      <c r="O31" s="12">
        <v>-5.2950000000000017</v>
      </c>
      <c r="P31" s="12">
        <v>98.76</v>
      </c>
      <c r="Q31" s="12">
        <v>76.59</v>
      </c>
      <c r="R31" s="12">
        <v>100.24</v>
      </c>
      <c r="S31" s="12">
        <v>87.82</v>
      </c>
      <c r="T31" s="12" t="s">
        <v>5</v>
      </c>
      <c r="U31" s="12">
        <v>0</v>
      </c>
      <c r="V31" s="12">
        <v>3</v>
      </c>
    </row>
    <row r="32" spans="1:22" ht="27.85" customHeight="1" x14ac:dyDescent="0.45">
      <c r="A32" s="12">
        <v>31</v>
      </c>
      <c r="B32" s="63" t="s">
        <v>27</v>
      </c>
      <c r="C32" s="12">
        <v>5</v>
      </c>
      <c r="D32" s="12">
        <v>1</v>
      </c>
      <c r="E32" s="12">
        <v>4</v>
      </c>
      <c r="F32" s="12">
        <v>20</v>
      </c>
      <c r="G32" s="12">
        <v>17</v>
      </c>
      <c r="H32" s="12">
        <v>30</v>
      </c>
      <c r="I32" s="12">
        <v>-13</v>
      </c>
      <c r="J32" s="12">
        <v>3.4</v>
      </c>
      <c r="K32" s="12">
        <v>6</v>
      </c>
      <c r="L32" s="12">
        <v>-2.6</v>
      </c>
      <c r="M32" s="12">
        <v>91.091999999999999</v>
      </c>
      <c r="N32" s="12">
        <v>96.44</v>
      </c>
      <c r="O32" s="12">
        <v>-5.3479999999999999</v>
      </c>
      <c r="P32" s="12">
        <v>96.87</v>
      </c>
      <c r="Q32" s="12">
        <v>79.290000000000006</v>
      </c>
      <c r="R32" s="12">
        <v>104.95</v>
      </c>
      <c r="S32" s="12">
        <v>92.22</v>
      </c>
      <c r="T32" s="12" t="s">
        <v>5</v>
      </c>
      <c r="U32" s="12">
        <v>0</v>
      </c>
      <c r="V32" s="12">
        <v>4</v>
      </c>
    </row>
    <row r="33" spans="1:22" ht="27.85" customHeight="1" x14ac:dyDescent="0.45">
      <c r="A33" s="12">
        <v>32</v>
      </c>
      <c r="B33" s="63" t="s">
        <v>89</v>
      </c>
      <c r="C33" s="12">
        <v>8</v>
      </c>
      <c r="D33" s="12">
        <v>1</v>
      </c>
      <c r="E33" s="12">
        <v>7</v>
      </c>
      <c r="F33" s="12">
        <v>12.5</v>
      </c>
      <c r="G33" s="12">
        <v>20</v>
      </c>
      <c r="H33" s="12">
        <v>44</v>
      </c>
      <c r="I33" s="12">
        <v>-24</v>
      </c>
      <c r="J33" s="12">
        <v>2.5</v>
      </c>
      <c r="K33" s="12">
        <v>5.5</v>
      </c>
      <c r="L33" s="12">
        <v>-3</v>
      </c>
      <c r="M33" s="12">
        <v>89.703749999999999</v>
      </c>
      <c r="N33" s="12">
        <v>92.707499999999996</v>
      </c>
      <c r="O33" s="12">
        <v>-3.0037500000000001</v>
      </c>
      <c r="P33" s="12">
        <v>95.59</v>
      </c>
      <c r="Q33" s="12">
        <v>84.99</v>
      </c>
      <c r="R33" s="12">
        <v>106.13</v>
      </c>
      <c r="S33" s="12">
        <v>84.08</v>
      </c>
      <c r="T33" s="12" t="s">
        <v>5</v>
      </c>
      <c r="U33" s="12">
        <v>0</v>
      </c>
      <c r="V33" s="12">
        <v>7</v>
      </c>
    </row>
    <row r="34" spans="1:22" ht="27.85" customHeight="1" x14ac:dyDescent="0.45">
      <c r="A34" s="12">
        <v>33</v>
      </c>
      <c r="B34" s="63" t="s">
        <v>30</v>
      </c>
      <c r="C34" s="12">
        <v>10</v>
      </c>
      <c r="D34" s="12">
        <v>1</v>
      </c>
      <c r="E34" s="12">
        <v>9</v>
      </c>
      <c r="F34" s="12">
        <v>10</v>
      </c>
      <c r="G34" s="12">
        <v>27</v>
      </c>
      <c r="H34" s="12">
        <v>61</v>
      </c>
      <c r="I34" s="12">
        <v>-34</v>
      </c>
      <c r="J34" s="12">
        <v>1</v>
      </c>
      <c r="K34" s="12">
        <v>6.1</v>
      </c>
      <c r="L34" s="12">
        <v>-5.0999999999999996</v>
      </c>
      <c r="M34" s="12">
        <v>80.707999999999998</v>
      </c>
      <c r="N34" s="12">
        <v>92.337999999999994</v>
      </c>
      <c r="O34" s="12">
        <v>-11.63</v>
      </c>
      <c r="P34" s="12">
        <v>91.12</v>
      </c>
      <c r="Q34" s="12">
        <v>69.900000000000006</v>
      </c>
      <c r="R34" s="12">
        <v>99.84</v>
      </c>
      <c r="S34" s="12">
        <v>78.23</v>
      </c>
      <c r="T34" s="12" t="s">
        <v>5</v>
      </c>
      <c r="U34" s="12">
        <v>0</v>
      </c>
      <c r="V34" s="12">
        <v>9</v>
      </c>
    </row>
    <row r="35" spans="1:22" ht="27.85" customHeight="1" x14ac:dyDescent="0.45">
      <c r="A35" s="12">
        <v>34</v>
      </c>
      <c r="B35" s="2" t="s">
        <v>107</v>
      </c>
      <c r="C35" s="12">
        <v>1</v>
      </c>
      <c r="D35" s="12">
        <v>0</v>
      </c>
      <c r="E35" s="12">
        <v>1</v>
      </c>
      <c r="F35" s="12">
        <v>0</v>
      </c>
      <c r="G35" s="12">
        <v>5</v>
      </c>
      <c r="H35" s="12">
        <v>6</v>
      </c>
      <c r="I35" s="12">
        <v>-1</v>
      </c>
      <c r="J35" s="12">
        <v>5</v>
      </c>
      <c r="K35" s="12">
        <v>6</v>
      </c>
      <c r="L35" s="12">
        <v>-1</v>
      </c>
      <c r="M35" s="12">
        <v>86.83</v>
      </c>
      <c r="N35" s="12">
        <v>87.7</v>
      </c>
      <c r="O35" s="12">
        <v>-0.87000000000000455</v>
      </c>
      <c r="P35" s="12">
        <v>86.83</v>
      </c>
      <c r="Q35" s="12">
        <v>86.83</v>
      </c>
      <c r="R35" s="12">
        <v>87.7</v>
      </c>
      <c r="S35" s="12">
        <v>87.7</v>
      </c>
      <c r="T35" s="12">
        <v>1</v>
      </c>
      <c r="U35" s="12">
        <v>0</v>
      </c>
      <c r="V35" s="12">
        <v>1</v>
      </c>
    </row>
    <row r="36" spans="1:22" ht="27.85" customHeight="1" x14ac:dyDescent="0.45">
      <c r="A36" s="12">
        <v>35</v>
      </c>
      <c r="B36" s="63" t="s">
        <v>155</v>
      </c>
      <c r="C36" s="12">
        <v>1</v>
      </c>
      <c r="D36" s="12">
        <v>0</v>
      </c>
      <c r="E36" s="12">
        <v>1</v>
      </c>
      <c r="F36" s="12">
        <v>0</v>
      </c>
      <c r="G36" s="12">
        <v>5</v>
      </c>
      <c r="H36" s="12">
        <v>6</v>
      </c>
      <c r="I36" s="12">
        <v>-1</v>
      </c>
      <c r="J36" s="12">
        <v>5</v>
      </c>
      <c r="K36" s="12">
        <v>6</v>
      </c>
      <c r="L36" s="12">
        <v>-1</v>
      </c>
      <c r="M36" s="12">
        <v>84.64</v>
      </c>
      <c r="N36" s="12">
        <v>85.97</v>
      </c>
      <c r="O36" s="12">
        <v>-1.33</v>
      </c>
      <c r="P36" s="12">
        <v>84.64</v>
      </c>
      <c r="Q36" s="12">
        <v>84.64</v>
      </c>
      <c r="R36" s="12">
        <v>85.97</v>
      </c>
      <c r="S36" s="12">
        <v>85.97</v>
      </c>
      <c r="T36" s="12">
        <v>1</v>
      </c>
      <c r="U36" s="12">
        <v>0</v>
      </c>
      <c r="V36" s="12">
        <v>1</v>
      </c>
    </row>
    <row r="37" spans="1:22" ht="27.85" customHeight="1" x14ac:dyDescent="0.45">
      <c r="A37" s="12">
        <v>36</v>
      </c>
      <c r="B37" s="2" t="s">
        <v>104</v>
      </c>
      <c r="C37" s="12">
        <v>1</v>
      </c>
      <c r="D37" s="12">
        <v>0</v>
      </c>
      <c r="E37" s="12">
        <v>1</v>
      </c>
      <c r="F37" s="12">
        <v>0</v>
      </c>
      <c r="G37" s="12">
        <v>4</v>
      </c>
      <c r="H37" s="12">
        <v>6</v>
      </c>
      <c r="I37" s="12">
        <v>-2</v>
      </c>
      <c r="J37" s="12">
        <v>4</v>
      </c>
      <c r="K37" s="12">
        <v>6</v>
      </c>
      <c r="L37" s="12">
        <v>-2</v>
      </c>
      <c r="M37" s="12">
        <v>88.96</v>
      </c>
      <c r="N37" s="12">
        <v>102.31</v>
      </c>
      <c r="O37" s="12">
        <v>-13.350000000000009</v>
      </c>
      <c r="P37" s="12">
        <v>88.96</v>
      </c>
      <c r="Q37" s="12">
        <v>88.96</v>
      </c>
      <c r="R37" s="12">
        <v>102.31</v>
      </c>
      <c r="S37" s="12">
        <v>102.31</v>
      </c>
      <c r="T37" s="12">
        <v>1</v>
      </c>
      <c r="U37" s="12">
        <v>0</v>
      </c>
      <c r="V37" s="12">
        <v>1</v>
      </c>
    </row>
    <row r="38" spans="1:22" ht="27.85" customHeight="1" x14ac:dyDescent="0.45">
      <c r="A38" s="12">
        <v>37</v>
      </c>
      <c r="B38" s="63" t="s">
        <v>95</v>
      </c>
      <c r="C38" s="12">
        <v>2</v>
      </c>
      <c r="D38" s="12">
        <v>0</v>
      </c>
      <c r="E38" s="12">
        <v>2</v>
      </c>
      <c r="F38" s="12">
        <v>0</v>
      </c>
      <c r="G38" s="12">
        <v>7</v>
      </c>
      <c r="H38" s="12">
        <v>12</v>
      </c>
      <c r="I38" s="12">
        <v>-5</v>
      </c>
      <c r="J38" s="12">
        <v>3.5</v>
      </c>
      <c r="K38" s="12">
        <v>6</v>
      </c>
      <c r="L38" s="12">
        <v>-2.5</v>
      </c>
      <c r="M38" s="12">
        <v>83.795000000000002</v>
      </c>
      <c r="N38" s="12">
        <v>86.82</v>
      </c>
      <c r="O38" s="12">
        <v>-3.0249999999999999</v>
      </c>
      <c r="P38" s="12">
        <v>85.73</v>
      </c>
      <c r="Q38" s="12">
        <v>81.86</v>
      </c>
      <c r="R38" s="12">
        <v>90.8</v>
      </c>
      <c r="S38" s="12">
        <v>82.84</v>
      </c>
      <c r="T38" s="12">
        <v>1</v>
      </c>
      <c r="U38" s="12">
        <v>0</v>
      </c>
      <c r="V38" s="12">
        <v>2</v>
      </c>
    </row>
    <row r="39" spans="1:22" ht="27.85" customHeight="1" x14ac:dyDescent="0.45">
      <c r="A39" s="12">
        <v>38</v>
      </c>
      <c r="B39" s="2" t="s">
        <v>105</v>
      </c>
      <c r="C39" s="12">
        <v>2</v>
      </c>
      <c r="D39" s="12">
        <v>0</v>
      </c>
      <c r="E39" s="12">
        <v>2</v>
      </c>
      <c r="F39" s="12">
        <v>0</v>
      </c>
      <c r="G39" s="12">
        <v>7</v>
      </c>
      <c r="H39" s="12">
        <v>12</v>
      </c>
      <c r="I39" s="12">
        <v>-5</v>
      </c>
      <c r="J39" s="12">
        <v>3.5</v>
      </c>
      <c r="K39" s="12">
        <v>6</v>
      </c>
      <c r="L39" s="12">
        <v>-2.5</v>
      </c>
      <c r="M39" s="12">
        <v>83.444999999999993</v>
      </c>
      <c r="N39" s="12">
        <v>93.164999999999992</v>
      </c>
      <c r="O39" s="12">
        <v>-9.7199999999999989</v>
      </c>
      <c r="P39" s="12">
        <v>89.23</v>
      </c>
      <c r="Q39" s="12">
        <v>77.66</v>
      </c>
      <c r="R39" s="12">
        <v>95.88</v>
      </c>
      <c r="S39" s="12">
        <v>90.45</v>
      </c>
      <c r="T39" s="12">
        <v>1</v>
      </c>
      <c r="U39" s="12">
        <v>0</v>
      </c>
      <c r="V39" s="12">
        <v>2</v>
      </c>
    </row>
    <row r="40" spans="1:22" ht="27.85" customHeight="1" x14ac:dyDescent="0.45">
      <c r="A40" s="12">
        <v>39</v>
      </c>
      <c r="B40" s="63" t="s">
        <v>162</v>
      </c>
      <c r="C40" s="12">
        <v>2</v>
      </c>
      <c r="D40" s="12">
        <v>0</v>
      </c>
      <c r="E40" s="12">
        <v>2</v>
      </c>
      <c r="F40" s="12">
        <v>0</v>
      </c>
      <c r="G40" s="12">
        <v>6</v>
      </c>
      <c r="H40" s="12">
        <v>12</v>
      </c>
      <c r="I40" s="12">
        <v>-6</v>
      </c>
      <c r="J40" s="12">
        <v>3</v>
      </c>
      <c r="K40" s="12">
        <v>6</v>
      </c>
      <c r="L40" s="12">
        <v>-3</v>
      </c>
      <c r="M40" s="12">
        <v>78.069999999999993</v>
      </c>
      <c r="N40" s="12">
        <v>84.415000000000006</v>
      </c>
      <c r="O40" s="12">
        <v>-6.3449999999999998</v>
      </c>
      <c r="P40" s="12">
        <v>78.55</v>
      </c>
      <c r="Q40" s="12">
        <v>77.59</v>
      </c>
      <c r="R40" s="12">
        <v>88.14</v>
      </c>
      <c r="S40" s="12">
        <v>80.69</v>
      </c>
      <c r="T40" s="12">
        <v>1</v>
      </c>
      <c r="U40" s="12">
        <v>0</v>
      </c>
      <c r="V40" s="12">
        <v>2</v>
      </c>
    </row>
    <row r="41" spans="1:22" ht="27.85" customHeight="1" x14ac:dyDescent="0.45">
      <c r="A41" s="12">
        <v>40</v>
      </c>
      <c r="B41" s="2" t="s">
        <v>57</v>
      </c>
      <c r="C41" s="12">
        <v>2</v>
      </c>
      <c r="D41" s="12">
        <v>0</v>
      </c>
      <c r="E41" s="12">
        <v>2</v>
      </c>
      <c r="F41" s="12">
        <v>0</v>
      </c>
      <c r="G41" s="12">
        <v>6</v>
      </c>
      <c r="H41" s="12">
        <v>12</v>
      </c>
      <c r="I41" s="12">
        <v>-6</v>
      </c>
      <c r="J41" s="12">
        <v>3</v>
      </c>
      <c r="K41" s="12">
        <v>6</v>
      </c>
      <c r="L41" s="12">
        <v>-3</v>
      </c>
      <c r="M41" s="12">
        <v>82.62</v>
      </c>
      <c r="N41" s="12">
        <v>89.44</v>
      </c>
      <c r="O41" s="12">
        <v>-6.8199999999999932</v>
      </c>
      <c r="P41" s="12">
        <v>90.04</v>
      </c>
      <c r="Q41" s="12">
        <v>81.260000000000005</v>
      </c>
      <c r="R41" s="12">
        <v>99.82</v>
      </c>
      <c r="S41" s="12">
        <v>86.22</v>
      </c>
      <c r="T41" s="12">
        <v>1</v>
      </c>
      <c r="U41" s="12">
        <v>0</v>
      </c>
      <c r="V41" s="12">
        <v>2</v>
      </c>
    </row>
    <row r="42" spans="1:22" ht="27.85" customHeight="1" x14ac:dyDescent="0.45">
      <c r="A42" s="12">
        <v>41</v>
      </c>
      <c r="B42" s="2" t="s">
        <v>109</v>
      </c>
      <c r="C42" s="12">
        <v>1</v>
      </c>
      <c r="D42" s="12">
        <v>0</v>
      </c>
      <c r="E42" s="12">
        <v>1</v>
      </c>
      <c r="F42" s="12">
        <v>0</v>
      </c>
      <c r="G42" s="12">
        <v>3</v>
      </c>
      <c r="H42" s="12">
        <v>6</v>
      </c>
      <c r="I42" s="12">
        <v>-3</v>
      </c>
      <c r="J42" s="12">
        <v>3</v>
      </c>
      <c r="K42" s="12">
        <v>6</v>
      </c>
      <c r="L42" s="12">
        <v>-3</v>
      </c>
      <c r="M42" s="12">
        <v>86.59</v>
      </c>
      <c r="N42" s="12">
        <v>94.77</v>
      </c>
      <c r="O42" s="12">
        <v>-8.1799999999999926</v>
      </c>
      <c r="P42" s="12">
        <v>86.59</v>
      </c>
      <c r="Q42" s="12">
        <v>86.59</v>
      </c>
      <c r="R42" s="12">
        <v>94.77</v>
      </c>
      <c r="S42" s="12">
        <v>94.77</v>
      </c>
      <c r="T42" s="12">
        <v>1</v>
      </c>
      <c r="U42" s="12">
        <v>0</v>
      </c>
      <c r="V42" s="12">
        <v>1</v>
      </c>
    </row>
    <row r="43" spans="1:22" ht="27.85" customHeight="1" x14ac:dyDescent="0.45">
      <c r="A43" s="12">
        <v>42</v>
      </c>
      <c r="B43" s="2" t="s">
        <v>83</v>
      </c>
      <c r="C43" s="12">
        <v>1</v>
      </c>
      <c r="D43" s="12">
        <v>0</v>
      </c>
      <c r="E43" s="12">
        <v>1</v>
      </c>
      <c r="F43" s="12">
        <v>0</v>
      </c>
      <c r="G43" s="12">
        <v>3</v>
      </c>
      <c r="H43" s="12">
        <v>6</v>
      </c>
      <c r="I43" s="12">
        <v>-3</v>
      </c>
      <c r="J43" s="12">
        <v>3</v>
      </c>
      <c r="K43" s="12">
        <v>6</v>
      </c>
      <c r="L43" s="12">
        <v>-3</v>
      </c>
      <c r="M43" s="12">
        <v>83.93</v>
      </c>
      <c r="N43" s="12">
        <v>102.5</v>
      </c>
      <c r="O43" s="12">
        <v>-18.569999999999993</v>
      </c>
      <c r="P43" s="12">
        <v>83.93</v>
      </c>
      <c r="Q43" s="12">
        <v>83.93</v>
      </c>
      <c r="R43" s="12">
        <v>102.5</v>
      </c>
      <c r="S43" s="12">
        <v>102.5</v>
      </c>
      <c r="T43" s="12">
        <v>1</v>
      </c>
      <c r="U43" s="12">
        <v>0</v>
      </c>
      <c r="V43" s="12">
        <v>1</v>
      </c>
    </row>
    <row r="44" spans="1:22" ht="27.85" customHeight="1" x14ac:dyDescent="0.45">
      <c r="A44" s="12">
        <v>43</v>
      </c>
      <c r="B44" s="2" t="s">
        <v>93</v>
      </c>
      <c r="C44" s="12">
        <v>1</v>
      </c>
      <c r="D44" s="12">
        <v>0</v>
      </c>
      <c r="E44" s="12">
        <v>1</v>
      </c>
      <c r="F44" s="12">
        <v>0</v>
      </c>
      <c r="G44" s="12">
        <v>3</v>
      </c>
      <c r="H44" s="12">
        <v>6</v>
      </c>
      <c r="I44" s="12">
        <v>-3</v>
      </c>
      <c r="J44" s="12">
        <v>3</v>
      </c>
      <c r="K44" s="12">
        <v>6</v>
      </c>
      <c r="L44" s="12">
        <v>-3</v>
      </c>
      <c r="M44" s="12">
        <v>78.930000000000007</v>
      </c>
      <c r="N44" s="12">
        <v>97.62</v>
      </c>
      <c r="O44" s="12">
        <v>-18.689999999999998</v>
      </c>
      <c r="P44" s="12">
        <v>78.930000000000007</v>
      </c>
      <c r="Q44" s="12">
        <v>78.930000000000007</v>
      </c>
      <c r="R44" s="12">
        <v>97.62</v>
      </c>
      <c r="S44" s="12">
        <v>97.62</v>
      </c>
      <c r="T44" s="12">
        <v>1</v>
      </c>
      <c r="U44" s="12">
        <v>0</v>
      </c>
      <c r="V44" s="12">
        <v>1</v>
      </c>
    </row>
    <row r="45" spans="1:22" ht="27.85" customHeight="1" x14ac:dyDescent="0.45">
      <c r="A45" s="12">
        <v>44</v>
      </c>
      <c r="B45" s="2" t="s">
        <v>63</v>
      </c>
      <c r="C45" s="12">
        <v>10</v>
      </c>
      <c r="D45" s="12">
        <v>0</v>
      </c>
      <c r="E45" s="12">
        <v>10</v>
      </c>
      <c r="F45" s="12">
        <v>0</v>
      </c>
      <c r="G45" s="12">
        <v>27</v>
      </c>
      <c r="H45" s="12">
        <v>60</v>
      </c>
      <c r="I45" s="12">
        <v>-33</v>
      </c>
      <c r="J45" s="12">
        <v>2.7</v>
      </c>
      <c r="K45" s="12">
        <v>6</v>
      </c>
      <c r="L45" s="12">
        <v>-3.3</v>
      </c>
      <c r="M45" s="12">
        <v>86.932999999999993</v>
      </c>
      <c r="N45" s="12">
        <v>94.545000000000002</v>
      </c>
      <c r="O45" s="12">
        <v>-7.612000000000009</v>
      </c>
      <c r="P45" s="12">
        <v>92.84</v>
      </c>
      <c r="Q45" s="12">
        <v>74.77</v>
      </c>
      <c r="R45" s="12">
        <v>105.69</v>
      </c>
      <c r="S45" s="12">
        <v>79.64</v>
      </c>
      <c r="T45" s="12">
        <v>1</v>
      </c>
      <c r="U45" s="12">
        <v>0</v>
      </c>
      <c r="V45" s="12">
        <v>10</v>
      </c>
    </row>
    <row r="46" spans="1:22" ht="27.85" customHeight="1" x14ac:dyDescent="0.45">
      <c r="A46" s="12">
        <v>45</v>
      </c>
      <c r="B46" s="2" t="s">
        <v>47</v>
      </c>
      <c r="C46" s="12">
        <v>7</v>
      </c>
      <c r="D46" s="12">
        <v>0</v>
      </c>
      <c r="E46" s="12">
        <v>7</v>
      </c>
      <c r="F46" s="12">
        <v>0</v>
      </c>
      <c r="G46" s="12">
        <v>18</v>
      </c>
      <c r="H46" s="12">
        <v>42</v>
      </c>
      <c r="I46" s="12">
        <v>-24</v>
      </c>
      <c r="J46" s="12">
        <v>2.5714285714285716</v>
      </c>
      <c r="K46" s="12">
        <v>6</v>
      </c>
      <c r="L46" s="12">
        <v>-3.4285714285714284</v>
      </c>
      <c r="M46" s="12">
        <v>87.395714285714277</v>
      </c>
      <c r="N46" s="12">
        <v>97.082857142857137</v>
      </c>
      <c r="O46" s="12">
        <v>-9.6871428571428595</v>
      </c>
      <c r="P46" s="12">
        <v>91.85</v>
      </c>
      <c r="Q46" s="12">
        <v>84.69</v>
      </c>
      <c r="R46" s="12">
        <v>107.89</v>
      </c>
      <c r="S46" s="12">
        <v>87.9</v>
      </c>
      <c r="T46" s="12">
        <v>1</v>
      </c>
      <c r="U46" s="12">
        <v>0</v>
      </c>
      <c r="V46" s="12">
        <v>7</v>
      </c>
    </row>
    <row r="47" spans="1:22" ht="27.85" customHeight="1" x14ac:dyDescent="0.45">
      <c r="A47" s="12">
        <v>46</v>
      </c>
      <c r="B47" s="63" t="s">
        <v>103</v>
      </c>
      <c r="C47" s="12">
        <v>2</v>
      </c>
      <c r="D47" s="12">
        <v>0</v>
      </c>
      <c r="E47" s="12">
        <v>2</v>
      </c>
      <c r="F47" s="12">
        <v>0</v>
      </c>
      <c r="G47" s="12">
        <v>5</v>
      </c>
      <c r="H47" s="12">
        <v>12</v>
      </c>
      <c r="I47" s="12">
        <v>-7</v>
      </c>
      <c r="J47" s="12">
        <v>2.5</v>
      </c>
      <c r="K47" s="12">
        <v>6</v>
      </c>
      <c r="L47" s="12">
        <v>-3.5</v>
      </c>
      <c r="M47" s="12">
        <v>87.19</v>
      </c>
      <c r="N47" s="12">
        <v>102.855</v>
      </c>
      <c r="O47" s="12">
        <v>-15.664999999999999</v>
      </c>
      <c r="P47" s="12">
        <v>90.55</v>
      </c>
      <c r="Q47" s="12">
        <v>83.83</v>
      </c>
      <c r="R47" s="12">
        <v>106.61</v>
      </c>
      <c r="S47" s="12">
        <v>99.1</v>
      </c>
      <c r="T47" s="12">
        <v>1</v>
      </c>
      <c r="U47" s="12">
        <v>0</v>
      </c>
      <c r="V47" s="12">
        <v>2</v>
      </c>
    </row>
    <row r="48" spans="1:22" ht="27.85" customHeight="1" x14ac:dyDescent="0.45">
      <c r="A48" s="12">
        <v>47</v>
      </c>
      <c r="B48" s="2" t="s">
        <v>74</v>
      </c>
      <c r="C48" s="12">
        <v>3</v>
      </c>
      <c r="D48" s="12">
        <v>0</v>
      </c>
      <c r="E48" s="12">
        <v>3</v>
      </c>
      <c r="F48" s="12">
        <v>0</v>
      </c>
      <c r="G48" s="12">
        <v>7</v>
      </c>
      <c r="H48" s="12">
        <v>18</v>
      </c>
      <c r="I48" s="12">
        <v>-11</v>
      </c>
      <c r="J48" s="12">
        <v>2.3333333333333335</v>
      </c>
      <c r="K48" s="12">
        <v>6</v>
      </c>
      <c r="L48" s="12">
        <v>-3.6666666666666665</v>
      </c>
      <c r="M48" s="12">
        <v>84.643333333333331</v>
      </c>
      <c r="N48" s="12">
        <v>91.113333333333344</v>
      </c>
      <c r="O48" s="12">
        <v>-6.4700000000000131</v>
      </c>
      <c r="P48" s="12">
        <v>87.12</v>
      </c>
      <c r="Q48" s="12">
        <v>81.31</v>
      </c>
      <c r="R48" s="12">
        <v>94.11</v>
      </c>
      <c r="S48" s="12">
        <v>88.29</v>
      </c>
      <c r="T48" s="12">
        <v>1</v>
      </c>
      <c r="U48" s="12">
        <v>0</v>
      </c>
      <c r="V48" s="12">
        <v>3</v>
      </c>
    </row>
    <row r="49" spans="1:22" ht="27.85" customHeight="1" x14ac:dyDescent="0.45">
      <c r="A49" s="12">
        <v>48</v>
      </c>
      <c r="B49" s="2" t="s">
        <v>87</v>
      </c>
      <c r="C49" s="12">
        <v>3</v>
      </c>
      <c r="D49" s="12">
        <v>0</v>
      </c>
      <c r="E49" s="12">
        <v>3</v>
      </c>
      <c r="F49" s="12">
        <v>0</v>
      </c>
      <c r="G49" s="12">
        <v>7</v>
      </c>
      <c r="H49" s="12">
        <v>18</v>
      </c>
      <c r="I49" s="12">
        <v>-11</v>
      </c>
      <c r="J49" s="12">
        <v>2.3333333333333335</v>
      </c>
      <c r="K49" s="12">
        <v>6</v>
      </c>
      <c r="L49" s="12">
        <v>-3.6666666666666665</v>
      </c>
      <c r="M49" s="12">
        <v>84.75333333333333</v>
      </c>
      <c r="N49" s="12">
        <v>101.8</v>
      </c>
      <c r="O49" s="12">
        <v>-17.046666666666667</v>
      </c>
      <c r="P49" s="12">
        <v>87.5</v>
      </c>
      <c r="Q49" s="12">
        <v>79.34</v>
      </c>
      <c r="R49" s="12">
        <v>107.56</v>
      </c>
      <c r="S49" s="12">
        <v>96.67</v>
      </c>
      <c r="T49" s="12">
        <v>1</v>
      </c>
      <c r="U49" s="12">
        <v>0</v>
      </c>
      <c r="V49" s="12">
        <v>3</v>
      </c>
    </row>
    <row r="50" spans="1:22" ht="27.85" customHeight="1" x14ac:dyDescent="0.45">
      <c r="A50" s="12">
        <v>49</v>
      </c>
      <c r="B50" s="2" t="s">
        <v>90</v>
      </c>
      <c r="C50" s="12">
        <v>4</v>
      </c>
      <c r="D50" s="12">
        <v>0</v>
      </c>
      <c r="E50" s="12">
        <v>4</v>
      </c>
      <c r="F50" s="12">
        <v>0</v>
      </c>
      <c r="G50" s="12">
        <v>9</v>
      </c>
      <c r="H50" s="12">
        <v>24</v>
      </c>
      <c r="I50" s="12">
        <v>-15</v>
      </c>
      <c r="J50" s="12">
        <v>2.25</v>
      </c>
      <c r="K50" s="12">
        <v>6</v>
      </c>
      <c r="L50" s="12">
        <v>-3.75</v>
      </c>
      <c r="M50" s="12">
        <v>87.015000000000001</v>
      </c>
      <c r="N50" s="12">
        <v>94.004999999999995</v>
      </c>
      <c r="O50" s="12">
        <v>-6.9899999999999949</v>
      </c>
      <c r="P50" s="12">
        <v>91.79</v>
      </c>
      <c r="Q50" s="12">
        <v>81.31</v>
      </c>
      <c r="R50" s="12">
        <v>95.8</v>
      </c>
      <c r="S50" s="12">
        <v>92.46</v>
      </c>
      <c r="T50" s="12">
        <v>1</v>
      </c>
      <c r="U50" s="12">
        <v>0</v>
      </c>
      <c r="V50" s="12">
        <v>4</v>
      </c>
    </row>
    <row r="51" spans="1:22" ht="27.85" customHeight="1" x14ac:dyDescent="0.45">
      <c r="A51" s="12">
        <v>50</v>
      </c>
      <c r="B51" s="2" t="s">
        <v>96</v>
      </c>
      <c r="C51" s="12">
        <v>1</v>
      </c>
      <c r="D51" s="12">
        <v>0</v>
      </c>
      <c r="E51" s="12">
        <v>1</v>
      </c>
      <c r="F51" s="12">
        <v>0</v>
      </c>
      <c r="G51" s="12">
        <v>2</v>
      </c>
      <c r="H51" s="12">
        <v>6</v>
      </c>
      <c r="I51" s="12">
        <v>-4</v>
      </c>
      <c r="J51" s="12">
        <v>2</v>
      </c>
      <c r="K51" s="12">
        <v>6</v>
      </c>
      <c r="L51" s="12">
        <v>-4</v>
      </c>
      <c r="M51" s="12">
        <v>77.13</v>
      </c>
      <c r="N51" s="12">
        <v>86.28</v>
      </c>
      <c r="O51" s="12">
        <v>-9.1500000000000057</v>
      </c>
      <c r="P51" s="12">
        <v>77.13</v>
      </c>
      <c r="Q51" s="12">
        <v>77.13</v>
      </c>
      <c r="R51" s="12">
        <v>86.28</v>
      </c>
      <c r="S51" s="12">
        <v>86.28</v>
      </c>
      <c r="T51" s="12">
        <v>1</v>
      </c>
      <c r="U51" s="12">
        <v>0</v>
      </c>
      <c r="V51" s="12">
        <v>1</v>
      </c>
    </row>
    <row r="52" spans="1:22" ht="27.85" customHeight="1" x14ac:dyDescent="0.45">
      <c r="A52" s="12">
        <v>51</v>
      </c>
      <c r="B52" s="2" t="s">
        <v>82</v>
      </c>
      <c r="C52" s="12">
        <v>3</v>
      </c>
      <c r="D52" s="12">
        <v>0</v>
      </c>
      <c r="E52" s="12">
        <v>3</v>
      </c>
      <c r="F52" s="12">
        <v>0</v>
      </c>
      <c r="G52" s="12">
        <v>6</v>
      </c>
      <c r="H52" s="12">
        <v>18</v>
      </c>
      <c r="I52" s="12">
        <v>-12</v>
      </c>
      <c r="J52" s="12">
        <v>2</v>
      </c>
      <c r="K52" s="12">
        <v>6</v>
      </c>
      <c r="L52" s="12">
        <v>-4</v>
      </c>
      <c r="M52" s="12">
        <v>84.42</v>
      </c>
      <c r="N52" s="12">
        <v>96.030000000000015</v>
      </c>
      <c r="O52" s="12">
        <v>-11.610000000000014</v>
      </c>
      <c r="P52" s="12">
        <v>89.9</v>
      </c>
      <c r="Q52" s="12">
        <v>80.930000000000007</v>
      </c>
      <c r="R52" s="12">
        <v>103.98</v>
      </c>
      <c r="S52" s="12">
        <v>83.74</v>
      </c>
      <c r="T52" s="12">
        <v>1</v>
      </c>
      <c r="U52" s="12">
        <v>0</v>
      </c>
      <c r="V52" s="12">
        <v>3</v>
      </c>
    </row>
    <row r="53" spans="1:22" ht="27.85" customHeight="1" x14ac:dyDescent="0.45">
      <c r="A53" s="12">
        <v>52</v>
      </c>
      <c r="B53" s="2" t="s">
        <v>106</v>
      </c>
      <c r="C53" s="12">
        <v>1</v>
      </c>
      <c r="D53" s="12">
        <v>0</v>
      </c>
      <c r="E53" s="12">
        <v>1</v>
      </c>
      <c r="F53" s="12">
        <v>0</v>
      </c>
      <c r="G53" s="12">
        <v>2</v>
      </c>
      <c r="H53" s="12">
        <v>6</v>
      </c>
      <c r="I53" s="12">
        <v>-4</v>
      </c>
      <c r="J53" s="12">
        <v>2</v>
      </c>
      <c r="K53" s="12">
        <v>6</v>
      </c>
      <c r="L53" s="12">
        <v>-4</v>
      </c>
      <c r="M53" s="12">
        <v>76</v>
      </c>
      <c r="N53" s="12">
        <v>89.04</v>
      </c>
      <c r="O53" s="12">
        <v>-13.040000000000006</v>
      </c>
      <c r="P53" s="12">
        <v>76</v>
      </c>
      <c r="Q53" s="12">
        <v>76</v>
      </c>
      <c r="R53" s="12">
        <v>89.04</v>
      </c>
      <c r="S53" s="12">
        <v>89.04</v>
      </c>
      <c r="T53" s="12">
        <v>1</v>
      </c>
      <c r="U53" s="12">
        <v>0</v>
      </c>
      <c r="V53" s="12">
        <v>1</v>
      </c>
    </row>
    <row r="54" spans="1:22" ht="27.85" customHeight="1" x14ac:dyDescent="0.45">
      <c r="A54" s="12">
        <v>53</v>
      </c>
      <c r="B54" s="2" t="s">
        <v>97</v>
      </c>
      <c r="C54" s="12">
        <v>1</v>
      </c>
      <c r="D54" s="12">
        <v>0</v>
      </c>
      <c r="E54" s="12">
        <v>1</v>
      </c>
      <c r="F54" s="12">
        <v>0</v>
      </c>
      <c r="G54" s="12">
        <v>2</v>
      </c>
      <c r="H54" s="12">
        <v>6</v>
      </c>
      <c r="I54" s="12">
        <v>-4</v>
      </c>
      <c r="J54" s="12">
        <v>2</v>
      </c>
      <c r="K54" s="12">
        <v>6</v>
      </c>
      <c r="L54" s="12">
        <v>-4</v>
      </c>
      <c r="M54" s="12">
        <v>78.48</v>
      </c>
      <c r="N54" s="12">
        <v>98.77</v>
      </c>
      <c r="O54" s="12">
        <v>-20.289999999999992</v>
      </c>
      <c r="P54" s="12">
        <v>78.48</v>
      </c>
      <c r="Q54" s="12">
        <v>78.48</v>
      </c>
      <c r="R54" s="12">
        <v>98.77</v>
      </c>
      <c r="S54" s="12">
        <v>98.77</v>
      </c>
      <c r="T54" s="12">
        <v>1</v>
      </c>
      <c r="U54" s="12">
        <v>0</v>
      </c>
      <c r="V54" s="12">
        <v>1</v>
      </c>
    </row>
    <row r="55" spans="1:22" ht="27.85" customHeight="1" x14ac:dyDescent="0.45">
      <c r="A55" s="12">
        <v>54</v>
      </c>
      <c r="B55" s="2" t="s">
        <v>60</v>
      </c>
      <c r="C55" s="12">
        <v>4</v>
      </c>
      <c r="D55" s="12">
        <v>0</v>
      </c>
      <c r="E55" s="12">
        <v>4</v>
      </c>
      <c r="F55" s="12">
        <v>0</v>
      </c>
      <c r="G55" s="12">
        <v>7</v>
      </c>
      <c r="H55" s="12">
        <v>24</v>
      </c>
      <c r="I55" s="12">
        <v>-17</v>
      </c>
      <c r="J55" s="12">
        <v>1.75</v>
      </c>
      <c r="K55" s="12">
        <v>6</v>
      </c>
      <c r="L55" s="12">
        <v>-4.25</v>
      </c>
      <c r="M55" s="12">
        <v>87.332499999999996</v>
      </c>
      <c r="N55" s="12">
        <v>97.292500000000004</v>
      </c>
      <c r="O55" s="12">
        <v>-9.960000000000008</v>
      </c>
      <c r="P55" s="12">
        <v>90.35</v>
      </c>
      <c r="Q55" s="12">
        <v>83.34</v>
      </c>
      <c r="R55" s="12">
        <v>104.86</v>
      </c>
      <c r="S55" s="12">
        <v>91.63</v>
      </c>
      <c r="T55" s="12">
        <v>1</v>
      </c>
      <c r="U55" s="12">
        <v>0</v>
      </c>
      <c r="V55" s="12">
        <v>4</v>
      </c>
    </row>
    <row r="56" spans="1:22" ht="27.85" customHeight="1" x14ac:dyDescent="0.45">
      <c r="A56" s="12">
        <v>55</v>
      </c>
      <c r="B56" s="63" t="s">
        <v>79</v>
      </c>
      <c r="C56" s="12">
        <v>6</v>
      </c>
      <c r="D56" s="12">
        <v>0</v>
      </c>
      <c r="E56" s="12">
        <v>6</v>
      </c>
      <c r="F56" s="12">
        <v>0</v>
      </c>
      <c r="G56" s="12">
        <v>10</v>
      </c>
      <c r="H56" s="12">
        <v>36</v>
      </c>
      <c r="I56" s="12">
        <v>-26</v>
      </c>
      <c r="J56" s="12">
        <v>1.6666700000000001</v>
      </c>
      <c r="K56" s="12">
        <v>6</v>
      </c>
      <c r="L56" s="12">
        <v>-4.3333300000000001</v>
      </c>
      <c r="M56" s="12">
        <v>86.86</v>
      </c>
      <c r="N56" s="12">
        <v>96.533330000000007</v>
      </c>
      <c r="O56" s="12">
        <v>-8.51</v>
      </c>
      <c r="P56" s="12">
        <v>95.37</v>
      </c>
      <c r="Q56" s="12">
        <v>82.8</v>
      </c>
      <c r="R56" s="12">
        <v>106.09</v>
      </c>
      <c r="S56" s="12">
        <v>84.3</v>
      </c>
      <c r="T56" s="12">
        <v>1</v>
      </c>
      <c r="U56" s="12">
        <v>0</v>
      </c>
      <c r="V56" s="12">
        <v>6</v>
      </c>
    </row>
    <row r="57" spans="1:22" ht="27.85" customHeight="1" x14ac:dyDescent="0.45">
      <c r="A57" s="12">
        <v>56</v>
      </c>
      <c r="B57" s="2" t="s">
        <v>100</v>
      </c>
      <c r="C57" s="12">
        <v>3</v>
      </c>
      <c r="D57" s="12">
        <v>0</v>
      </c>
      <c r="E57" s="12">
        <v>3</v>
      </c>
      <c r="F57" s="12">
        <v>0</v>
      </c>
      <c r="G57" s="12">
        <v>5</v>
      </c>
      <c r="H57" s="12">
        <v>18</v>
      </c>
      <c r="I57" s="12">
        <v>-13</v>
      </c>
      <c r="J57" s="12">
        <v>1.6666666666666667</v>
      </c>
      <c r="K57" s="12">
        <v>6</v>
      </c>
      <c r="L57" s="12">
        <v>-4.333333333333333</v>
      </c>
      <c r="M57" s="12">
        <v>84.5</v>
      </c>
      <c r="N57" s="12">
        <v>93.075000000000003</v>
      </c>
      <c r="O57" s="12">
        <v>-8.5750000000000028</v>
      </c>
      <c r="P57" s="12">
        <v>85.16</v>
      </c>
      <c r="Q57" s="12">
        <v>77.73</v>
      </c>
      <c r="R57" s="12">
        <v>99.15</v>
      </c>
      <c r="S57" s="12">
        <v>87</v>
      </c>
      <c r="T57" s="12">
        <v>1</v>
      </c>
      <c r="U57" s="12">
        <v>0</v>
      </c>
      <c r="V57" s="12">
        <v>3</v>
      </c>
    </row>
    <row r="58" spans="1:22" ht="27.85" customHeight="1" x14ac:dyDescent="0.45">
      <c r="A58" s="12">
        <v>57</v>
      </c>
      <c r="B58" s="2" t="s">
        <v>66</v>
      </c>
      <c r="C58" s="12">
        <v>2</v>
      </c>
      <c r="D58" s="12">
        <v>0</v>
      </c>
      <c r="E58" s="12">
        <v>2</v>
      </c>
      <c r="F58" s="12">
        <v>0</v>
      </c>
      <c r="G58" s="12">
        <v>3</v>
      </c>
      <c r="H58" s="12">
        <v>12</v>
      </c>
      <c r="I58" s="12">
        <v>-9</v>
      </c>
      <c r="J58" s="12">
        <v>1.5</v>
      </c>
      <c r="K58" s="12">
        <v>6</v>
      </c>
      <c r="L58" s="12">
        <v>-4.5</v>
      </c>
      <c r="M58" s="12">
        <v>85.784999999999997</v>
      </c>
      <c r="N58" s="12">
        <v>91.34</v>
      </c>
      <c r="O58" s="12">
        <v>-5.5550000000000068</v>
      </c>
      <c r="P58" s="12">
        <v>92.44</v>
      </c>
      <c r="Q58" s="12">
        <v>79.13</v>
      </c>
      <c r="R58" s="12">
        <v>98.61</v>
      </c>
      <c r="S58" s="12">
        <v>84.07</v>
      </c>
      <c r="T58" s="12">
        <v>1</v>
      </c>
      <c r="U58" s="12">
        <v>0</v>
      </c>
      <c r="V58" s="12">
        <v>2</v>
      </c>
    </row>
    <row r="59" spans="1:22" ht="27.85" customHeight="1" x14ac:dyDescent="0.45">
      <c r="A59" s="12">
        <v>58</v>
      </c>
      <c r="B59" s="2" t="s">
        <v>51</v>
      </c>
      <c r="C59" s="12">
        <v>6</v>
      </c>
      <c r="D59" s="12">
        <v>0</v>
      </c>
      <c r="E59" s="12">
        <v>6</v>
      </c>
      <c r="F59" s="12">
        <v>0</v>
      </c>
      <c r="G59" s="12">
        <v>9</v>
      </c>
      <c r="H59" s="12">
        <v>36</v>
      </c>
      <c r="I59" s="12">
        <v>-27</v>
      </c>
      <c r="J59" s="12">
        <v>1.5</v>
      </c>
      <c r="K59" s="12">
        <v>6</v>
      </c>
      <c r="L59" s="12">
        <v>-4.5</v>
      </c>
      <c r="M59" s="12">
        <v>82.515000000000001</v>
      </c>
      <c r="N59" s="12">
        <v>99.578333333333319</v>
      </c>
      <c r="O59" s="12">
        <v>-17.063333333333318</v>
      </c>
      <c r="P59" s="12">
        <v>87.75</v>
      </c>
      <c r="Q59" s="12">
        <v>77.069999999999993</v>
      </c>
      <c r="R59" s="12">
        <v>106.09</v>
      </c>
      <c r="S59" s="12">
        <v>93.13</v>
      </c>
      <c r="T59" s="12">
        <v>1</v>
      </c>
      <c r="U59" s="12">
        <v>0</v>
      </c>
      <c r="V59" s="12">
        <v>6</v>
      </c>
    </row>
    <row r="60" spans="1:22" ht="27.85" customHeight="1" x14ac:dyDescent="0.45">
      <c r="A60" s="12">
        <v>59</v>
      </c>
      <c r="B60" s="2" t="s">
        <v>81</v>
      </c>
      <c r="C60" s="12">
        <v>2</v>
      </c>
      <c r="D60" s="12">
        <v>0</v>
      </c>
      <c r="E60" s="12">
        <v>2</v>
      </c>
      <c r="F60" s="12">
        <v>0</v>
      </c>
      <c r="G60" s="12">
        <v>3</v>
      </c>
      <c r="H60" s="12">
        <v>12</v>
      </c>
      <c r="I60" s="12">
        <v>-9</v>
      </c>
      <c r="J60" s="12">
        <v>1.5</v>
      </c>
      <c r="K60" s="12">
        <v>6</v>
      </c>
      <c r="L60" s="12">
        <v>-4.5</v>
      </c>
      <c r="M60" s="12">
        <v>78.805000000000007</v>
      </c>
      <c r="N60" s="12">
        <v>97.710000000000008</v>
      </c>
      <c r="O60" s="12">
        <v>-18.905000000000001</v>
      </c>
      <c r="P60" s="12">
        <v>79.64</v>
      </c>
      <c r="Q60" s="12">
        <v>77.97</v>
      </c>
      <c r="R60" s="12">
        <v>98.02</v>
      </c>
      <c r="S60" s="12">
        <v>97.4</v>
      </c>
      <c r="T60" s="12">
        <v>1</v>
      </c>
      <c r="U60" s="12">
        <v>0</v>
      </c>
      <c r="V60" s="12">
        <v>2</v>
      </c>
    </row>
    <row r="61" spans="1:22" ht="27.85" customHeight="1" x14ac:dyDescent="0.45">
      <c r="A61" s="12">
        <v>60</v>
      </c>
      <c r="B61" s="2" t="s">
        <v>70</v>
      </c>
      <c r="C61" s="12">
        <v>1</v>
      </c>
      <c r="D61" s="12">
        <v>0</v>
      </c>
      <c r="E61" s="12">
        <v>1</v>
      </c>
      <c r="F61" s="12">
        <v>0</v>
      </c>
      <c r="G61" s="12">
        <v>1</v>
      </c>
      <c r="H61" s="12">
        <v>6</v>
      </c>
      <c r="I61" s="12">
        <v>-5</v>
      </c>
      <c r="J61" s="12">
        <v>1</v>
      </c>
      <c r="K61" s="12">
        <v>6</v>
      </c>
      <c r="L61" s="12">
        <v>-5</v>
      </c>
      <c r="M61" s="12">
        <v>92.2</v>
      </c>
      <c r="N61" s="12">
        <v>100.93</v>
      </c>
      <c r="O61" s="12">
        <v>-8.730000000000004</v>
      </c>
      <c r="P61" s="12">
        <v>92.2</v>
      </c>
      <c r="Q61" s="12">
        <v>92.2</v>
      </c>
      <c r="R61" s="12">
        <v>100.93</v>
      </c>
      <c r="S61" s="12">
        <v>100.93</v>
      </c>
      <c r="T61" s="12">
        <v>1</v>
      </c>
      <c r="U61" s="12">
        <v>0</v>
      </c>
      <c r="V61" s="12">
        <v>1</v>
      </c>
    </row>
    <row r="62" spans="1:22" ht="27.85" customHeight="1" x14ac:dyDescent="0.45">
      <c r="A62" s="12">
        <v>61</v>
      </c>
      <c r="B62" s="2" t="s">
        <v>99</v>
      </c>
      <c r="C62" s="12">
        <v>1</v>
      </c>
      <c r="D62" s="12">
        <v>0</v>
      </c>
      <c r="E62" s="12">
        <v>1</v>
      </c>
      <c r="F62" s="12">
        <v>0</v>
      </c>
      <c r="G62" s="12">
        <v>1</v>
      </c>
      <c r="H62" s="12">
        <v>6</v>
      </c>
      <c r="I62" s="12">
        <v>-5</v>
      </c>
      <c r="J62" s="12">
        <v>1</v>
      </c>
      <c r="K62" s="12">
        <v>6</v>
      </c>
      <c r="L62" s="12">
        <v>-5</v>
      </c>
      <c r="M62" s="12">
        <v>74.87</v>
      </c>
      <c r="N62" s="12">
        <v>87.58</v>
      </c>
      <c r="O62" s="12">
        <v>-12.709999999999994</v>
      </c>
      <c r="P62" s="12">
        <v>74.87</v>
      </c>
      <c r="Q62" s="12">
        <v>74.87</v>
      </c>
      <c r="R62" s="12">
        <v>87.58</v>
      </c>
      <c r="S62" s="12">
        <v>87.58</v>
      </c>
      <c r="T62" s="12">
        <v>1</v>
      </c>
      <c r="U62" s="12">
        <v>0</v>
      </c>
      <c r="V62" s="12">
        <v>1</v>
      </c>
    </row>
    <row r="63" spans="1:22" ht="27.85" customHeight="1" x14ac:dyDescent="0.45">
      <c r="A63" s="12">
        <v>62</v>
      </c>
      <c r="B63" s="2" t="s">
        <v>62</v>
      </c>
      <c r="C63" s="12">
        <v>1</v>
      </c>
      <c r="D63" s="12">
        <v>0</v>
      </c>
      <c r="E63" s="12">
        <v>1</v>
      </c>
      <c r="F63" s="12">
        <v>0</v>
      </c>
      <c r="G63" s="12">
        <v>1</v>
      </c>
      <c r="H63" s="12">
        <v>6</v>
      </c>
      <c r="I63" s="12">
        <v>-5</v>
      </c>
      <c r="J63" s="12">
        <v>1</v>
      </c>
      <c r="K63" s="12">
        <v>6</v>
      </c>
      <c r="L63" s="12">
        <v>-5</v>
      </c>
      <c r="M63" s="12">
        <v>78.08</v>
      </c>
      <c r="N63" s="12">
        <v>93.19</v>
      </c>
      <c r="O63" s="12">
        <v>-15.11</v>
      </c>
      <c r="P63" s="12">
        <v>78.08</v>
      </c>
      <c r="Q63" s="12">
        <v>78.08</v>
      </c>
      <c r="R63" s="12">
        <v>93.19</v>
      </c>
      <c r="S63" s="12">
        <v>93.19</v>
      </c>
      <c r="T63" s="12">
        <v>1</v>
      </c>
      <c r="U63" s="12">
        <v>0</v>
      </c>
      <c r="V63" s="12">
        <v>1</v>
      </c>
    </row>
    <row r="64" spans="1:22" ht="27.85" customHeight="1" x14ac:dyDescent="0.45">
      <c r="A64" s="12">
        <v>63</v>
      </c>
      <c r="B64" s="63" t="s">
        <v>85</v>
      </c>
      <c r="C64" s="12">
        <v>3</v>
      </c>
      <c r="D64" s="12">
        <v>0</v>
      </c>
      <c r="E64" s="12">
        <v>3</v>
      </c>
      <c r="F64" s="12">
        <v>0</v>
      </c>
      <c r="G64" s="12">
        <v>3</v>
      </c>
      <c r="H64" s="12">
        <v>18</v>
      </c>
      <c r="I64" s="12">
        <v>-15</v>
      </c>
      <c r="J64" s="12">
        <v>1</v>
      </c>
      <c r="K64" s="12">
        <v>6</v>
      </c>
      <c r="L64" s="12">
        <v>-5</v>
      </c>
      <c r="M64" s="12">
        <v>79.343299999999999</v>
      </c>
      <c r="N64" s="12">
        <v>98.433300000000003</v>
      </c>
      <c r="O64" s="12">
        <v>-19.09</v>
      </c>
      <c r="P64" s="12">
        <v>86.21</v>
      </c>
      <c r="Q64" s="12">
        <v>73.3</v>
      </c>
      <c r="R64" s="12">
        <v>108.63</v>
      </c>
      <c r="S64" s="12">
        <v>91.72</v>
      </c>
      <c r="T64" s="12">
        <v>1</v>
      </c>
      <c r="U64" s="12">
        <v>0</v>
      </c>
      <c r="V64" s="12">
        <v>3</v>
      </c>
    </row>
    <row r="65" spans="1:22" ht="27.85" customHeight="1" x14ac:dyDescent="0.45">
      <c r="A65" s="12">
        <v>64</v>
      </c>
      <c r="B65" s="2" t="s">
        <v>44</v>
      </c>
      <c r="C65" s="12">
        <v>1</v>
      </c>
      <c r="D65" s="12">
        <v>0</v>
      </c>
      <c r="E65" s="12">
        <v>1</v>
      </c>
      <c r="F65" s="12">
        <v>0</v>
      </c>
      <c r="G65" s="12">
        <v>1</v>
      </c>
      <c r="H65" s="12">
        <v>6</v>
      </c>
      <c r="I65" s="12">
        <v>-5</v>
      </c>
      <c r="J65" s="12">
        <v>1</v>
      </c>
      <c r="K65" s="12">
        <v>6</v>
      </c>
      <c r="L65" s="12">
        <v>-5</v>
      </c>
      <c r="M65" s="12">
        <v>80.06</v>
      </c>
      <c r="N65" s="12">
        <v>103.7</v>
      </c>
      <c r="O65" s="12">
        <v>-23.64</v>
      </c>
      <c r="P65" s="12">
        <v>80.06</v>
      </c>
      <c r="Q65" s="12">
        <v>80.06</v>
      </c>
      <c r="R65" s="12">
        <v>103.7</v>
      </c>
      <c r="S65" s="12">
        <v>103.7</v>
      </c>
      <c r="T65" s="12">
        <v>1</v>
      </c>
      <c r="U65" s="12">
        <v>0</v>
      </c>
      <c r="V65" s="12">
        <v>1</v>
      </c>
    </row>
    <row r="66" spans="1:22" ht="27.85" customHeight="1" x14ac:dyDescent="0.45">
      <c r="A66" s="12">
        <v>65</v>
      </c>
      <c r="B66" s="2" t="s">
        <v>72</v>
      </c>
      <c r="C66" s="12">
        <v>5</v>
      </c>
      <c r="D66" s="12">
        <v>0</v>
      </c>
      <c r="E66" s="12">
        <v>5</v>
      </c>
      <c r="F66" s="12">
        <v>0</v>
      </c>
      <c r="G66" s="12">
        <v>4</v>
      </c>
      <c r="H66" s="12">
        <v>30</v>
      </c>
      <c r="I66" s="12">
        <v>-26</v>
      </c>
      <c r="J66" s="12">
        <v>0.8</v>
      </c>
      <c r="K66" s="12">
        <v>6</v>
      </c>
      <c r="L66" s="12">
        <v>-5.2</v>
      </c>
      <c r="M66" s="12">
        <v>81.486000000000004</v>
      </c>
      <c r="N66" s="12">
        <v>92.653999999999996</v>
      </c>
      <c r="O66" s="12">
        <v>-11.167999999999992</v>
      </c>
      <c r="P66" s="12">
        <v>87.24</v>
      </c>
      <c r="Q66" s="12">
        <v>72.52</v>
      </c>
      <c r="R66" s="12">
        <v>98.02</v>
      </c>
      <c r="S66" s="12">
        <v>88.33</v>
      </c>
      <c r="T66" s="12">
        <v>1</v>
      </c>
      <c r="U66" s="12">
        <v>0</v>
      </c>
      <c r="V66" s="12">
        <v>5</v>
      </c>
    </row>
    <row r="67" spans="1:22" ht="27.85" customHeight="1" x14ac:dyDescent="0.45">
      <c r="A67" s="12">
        <v>66</v>
      </c>
      <c r="B67" s="2" t="s">
        <v>94</v>
      </c>
      <c r="C67" s="12">
        <v>1</v>
      </c>
      <c r="D67" s="12">
        <v>0</v>
      </c>
      <c r="E67" s="12">
        <v>1</v>
      </c>
      <c r="F67" s="12">
        <v>0</v>
      </c>
      <c r="G67" s="12">
        <v>0</v>
      </c>
      <c r="H67" s="12">
        <v>6</v>
      </c>
      <c r="I67" s="12">
        <v>-6</v>
      </c>
      <c r="J67" s="12">
        <v>0</v>
      </c>
      <c r="K67" s="12">
        <v>6</v>
      </c>
      <c r="L67" s="12">
        <v>-6</v>
      </c>
      <c r="M67" s="12">
        <v>84.28</v>
      </c>
      <c r="N67" s="12">
        <v>99.1</v>
      </c>
      <c r="O67" s="12">
        <v>-14.819999999999993</v>
      </c>
      <c r="P67" s="12">
        <v>84.28</v>
      </c>
      <c r="Q67" s="12">
        <v>84.28</v>
      </c>
      <c r="R67" s="12">
        <v>99.1</v>
      </c>
      <c r="S67" s="12">
        <v>99.1</v>
      </c>
      <c r="T67" s="12">
        <v>1</v>
      </c>
      <c r="U67" s="12">
        <v>0</v>
      </c>
      <c r="V67" s="12">
        <v>1</v>
      </c>
    </row>
    <row r="68" spans="1:22" ht="27.85" customHeight="1" x14ac:dyDescent="0.45">
      <c r="A68" s="12">
        <v>67</v>
      </c>
      <c r="B68" s="2" t="s">
        <v>80</v>
      </c>
      <c r="C68" s="12">
        <v>1</v>
      </c>
      <c r="D68" s="12">
        <v>0</v>
      </c>
      <c r="E68" s="12">
        <v>1</v>
      </c>
      <c r="F68" s="12">
        <v>0</v>
      </c>
      <c r="G68" s="12">
        <v>0</v>
      </c>
      <c r="H68" s="12">
        <v>6</v>
      </c>
      <c r="I68" s="12">
        <v>-6</v>
      </c>
      <c r="J68" s="12">
        <v>0</v>
      </c>
      <c r="K68" s="12">
        <v>6</v>
      </c>
      <c r="L68" s="12">
        <v>-6</v>
      </c>
      <c r="M68" s="12">
        <v>86.68</v>
      </c>
      <c r="N68" s="12">
        <v>102.48</v>
      </c>
      <c r="O68" s="12">
        <v>-15.799999999999997</v>
      </c>
      <c r="P68" s="12">
        <v>86.68</v>
      </c>
      <c r="Q68" s="12">
        <v>86.68</v>
      </c>
      <c r="R68" s="12">
        <v>102.48</v>
      </c>
      <c r="S68" s="12">
        <v>102.48</v>
      </c>
      <c r="T68" s="12">
        <v>1</v>
      </c>
      <c r="U68" s="12">
        <v>0</v>
      </c>
      <c r="V68" s="12">
        <v>1</v>
      </c>
    </row>
    <row r="69" spans="1:22" ht="27.85" customHeight="1" x14ac:dyDescent="0.45">
      <c r="A69" s="12">
        <v>68</v>
      </c>
      <c r="B69" s="2" t="s">
        <v>102</v>
      </c>
      <c r="C69" s="12">
        <v>1</v>
      </c>
      <c r="D69" s="12">
        <v>0</v>
      </c>
      <c r="E69" s="12">
        <v>1</v>
      </c>
      <c r="F69" s="12">
        <v>0</v>
      </c>
      <c r="G69" s="12">
        <v>0</v>
      </c>
      <c r="H69" s="12">
        <v>6</v>
      </c>
      <c r="I69" s="12">
        <v>-6</v>
      </c>
      <c r="J69" s="12">
        <v>0</v>
      </c>
      <c r="K69" s="12">
        <v>6</v>
      </c>
      <c r="L69" s="12">
        <v>-6</v>
      </c>
      <c r="M69" s="12">
        <v>78.45</v>
      </c>
      <c r="N69" s="12">
        <v>95.94</v>
      </c>
      <c r="O69" s="12">
        <v>-17.489999999999995</v>
      </c>
      <c r="P69" s="12">
        <v>78.45</v>
      </c>
      <c r="Q69" s="12">
        <v>78.45</v>
      </c>
      <c r="R69" s="12">
        <v>95.94</v>
      </c>
      <c r="S69" s="12">
        <v>95.94</v>
      </c>
      <c r="T69" s="12">
        <v>1</v>
      </c>
      <c r="U69" s="12">
        <v>0</v>
      </c>
      <c r="V69" s="12">
        <v>1</v>
      </c>
    </row>
    <row r="70" spans="1:22" ht="27.85" customHeight="1" x14ac:dyDescent="0.45">
      <c r="A70" s="12">
        <v>69</v>
      </c>
      <c r="B70" s="2" t="s">
        <v>69</v>
      </c>
      <c r="C70" s="12">
        <v>1</v>
      </c>
      <c r="D70" s="12">
        <v>0</v>
      </c>
      <c r="E70" s="12">
        <v>1</v>
      </c>
      <c r="F70" s="12">
        <v>0</v>
      </c>
      <c r="G70" s="12">
        <v>0</v>
      </c>
      <c r="H70" s="12">
        <v>6</v>
      </c>
      <c r="I70" s="12">
        <v>-6</v>
      </c>
      <c r="J70" s="12">
        <v>0</v>
      </c>
      <c r="K70" s="12">
        <v>6</v>
      </c>
      <c r="L70" s="12">
        <v>-6</v>
      </c>
      <c r="M70" s="12">
        <v>80.14</v>
      </c>
      <c r="N70" s="12">
        <v>100.2</v>
      </c>
      <c r="O70" s="12">
        <v>-20.060000000000002</v>
      </c>
      <c r="P70" s="12">
        <v>80.14</v>
      </c>
      <c r="Q70" s="12">
        <v>80.14</v>
      </c>
      <c r="R70" s="12">
        <v>100.2</v>
      </c>
      <c r="S70" s="12">
        <v>100.2</v>
      </c>
      <c r="T70" s="12">
        <v>1</v>
      </c>
      <c r="U70" s="12">
        <v>0</v>
      </c>
      <c r="V70" s="12">
        <v>1</v>
      </c>
    </row>
    <row r="71" spans="1:22" ht="27.85" customHeight="1" x14ac:dyDescent="0.45">
      <c r="A71" s="12">
        <v>70</v>
      </c>
      <c r="B71" s="63" t="s">
        <v>157</v>
      </c>
      <c r="C71" s="12">
        <v>1</v>
      </c>
      <c r="D71" s="12">
        <v>0</v>
      </c>
      <c r="E71" s="12">
        <v>1</v>
      </c>
      <c r="F71" s="12">
        <v>0</v>
      </c>
      <c r="G71" s="12">
        <v>0</v>
      </c>
      <c r="H71" s="12">
        <v>6</v>
      </c>
      <c r="I71" s="12">
        <v>-6</v>
      </c>
      <c r="J71" s="12">
        <v>0</v>
      </c>
      <c r="K71" s="12">
        <v>6</v>
      </c>
      <c r="L71" s="12">
        <v>-6</v>
      </c>
      <c r="M71" s="12">
        <v>75.41</v>
      </c>
      <c r="N71" s="12">
        <v>104.86</v>
      </c>
      <c r="O71" s="12">
        <v>-29.45</v>
      </c>
      <c r="P71" s="12">
        <v>75.41</v>
      </c>
      <c r="Q71" s="12">
        <v>75.41</v>
      </c>
      <c r="R71" s="12">
        <v>104.86</v>
      </c>
      <c r="S71" s="12">
        <v>104.86</v>
      </c>
      <c r="T71" s="12">
        <v>1</v>
      </c>
      <c r="U71" s="12">
        <v>0</v>
      </c>
      <c r="V71" s="12">
        <v>1</v>
      </c>
    </row>
    <row r="72" spans="1:22" ht="27.85" customHeight="1" x14ac:dyDescent="0.45">
      <c r="A72" s="12">
        <v>71</v>
      </c>
      <c r="B72" s="2" t="s">
        <v>77</v>
      </c>
      <c r="C72" s="12">
        <v>1</v>
      </c>
      <c r="D72" s="12">
        <v>0</v>
      </c>
      <c r="E72" s="12">
        <v>1</v>
      </c>
      <c r="F72" s="12">
        <v>0</v>
      </c>
      <c r="G72" s="12">
        <v>0</v>
      </c>
      <c r="H72" s="12">
        <v>6</v>
      </c>
      <c r="I72" s="12">
        <v>-6</v>
      </c>
      <c r="J72" s="12">
        <v>0</v>
      </c>
      <c r="K72" s="12">
        <v>6</v>
      </c>
      <c r="L72" s="12">
        <v>-6</v>
      </c>
      <c r="M72" s="12">
        <v>63.2</v>
      </c>
      <c r="N72" s="12">
        <v>95.94</v>
      </c>
      <c r="O72" s="12">
        <v>-32.739999999999995</v>
      </c>
      <c r="P72" s="12">
        <v>63.2</v>
      </c>
      <c r="Q72" s="12">
        <v>63.2</v>
      </c>
      <c r="R72" s="12">
        <v>95.94</v>
      </c>
      <c r="S72" s="12">
        <v>95.94</v>
      </c>
      <c r="T72" s="12">
        <v>1</v>
      </c>
      <c r="U72" s="12">
        <v>0</v>
      </c>
      <c r="V72" s="12">
        <v>1</v>
      </c>
    </row>
  </sheetData>
  <sortState xmlns:xlrd2="http://schemas.microsoft.com/office/spreadsheetml/2017/richdata2" ref="B27:U63">
    <sortCondition descending="1" ref="T27:T63"/>
    <sortCondition descending="1" ref="F27:F63"/>
    <sortCondition descending="1" ref="J27:J63"/>
    <sortCondition descending="1" ref="M27:M6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4"/>
  <sheetViews>
    <sheetView workbookViewId="0"/>
  </sheetViews>
  <sheetFormatPr defaultRowHeight="14.25" x14ac:dyDescent="0.45"/>
  <cols>
    <col min="1" max="1" width="5.59765625" customWidth="1"/>
    <col min="2" max="2" width="22.73046875" customWidth="1"/>
    <col min="6" max="6" width="20.6640625" customWidth="1"/>
    <col min="7" max="8" width="8.9296875" style="1"/>
    <col min="10" max="10" width="17.9296875" customWidth="1"/>
    <col min="11" max="11" width="8.9296875" style="1"/>
  </cols>
  <sheetData>
    <row r="1" spans="1:11" ht="31.5" x14ac:dyDescent="0.45">
      <c r="A1" s="2" t="s">
        <v>120</v>
      </c>
      <c r="B1" s="2" t="s">
        <v>119</v>
      </c>
      <c r="C1" s="19" t="s">
        <v>118</v>
      </c>
      <c r="D1" s="19"/>
      <c r="E1" s="2" t="s">
        <v>120</v>
      </c>
      <c r="F1" s="2" t="s">
        <v>129</v>
      </c>
      <c r="G1" s="2" t="s">
        <v>121</v>
      </c>
      <c r="H1" s="2"/>
      <c r="I1" s="2" t="s">
        <v>120</v>
      </c>
      <c r="J1" s="2" t="s">
        <v>130</v>
      </c>
      <c r="K1" s="2" t="s">
        <v>121</v>
      </c>
    </row>
    <row r="2" spans="1:11" x14ac:dyDescent="0.45">
      <c r="A2" s="20">
        <v>1</v>
      </c>
      <c r="B2" s="21" t="s">
        <v>3</v>
      </c>
      <c r="C2" s="20">
        <v>20</v>
      </c>
      <c r="D2" s="22"/>
      <c r="E2" s="20">
        <v>1</v>
      </c>
      <c r="F2" s="21" t="s">
        <v>52</v>
      </c>
      <c r="G2" s="23">
        <v>18</v>
      </c>
      <c r="H2" s="23"/>
      <c r="I2" s="7">
        <v>1</v>
      </c>
      <c r="J2" s="21" t="s">
        <v>174</v>
      </c>
      <c r="K2" s="20">
        <v>12</v>
      </c>
    </row>
    <row r="3" spans="1:11" x14ac:dyDescent="0.45">
      <c r="A3" s="7">
        <v>2</v>
      </c>
      <c r="B3" s="11" t="s">
        <v>52</v>
      </c>
      <c r="C3" s="12">
        <v>18</v>
      </c>
      <c r="D3" s="12"/>
      <c r="E3" s="7">
        <v>1</v>
      </c>
      <c r="F3" s="11" t="s">
        <v>50</v>
      </c>
      <c r="G3" s="23">
        <v>18</v>
      </c>
      <c r="H3" s="23"/>
      <c r="I3" s="7">
        <v>2</v>
      </c>
      <c r="J3" s="11" t="s">
        <v>61</v>
      </c>
      <c r="K3" s="12">
        <v>10</v>
      </c>
    </row>
    <row r="4" spans="1:11" x14ac:dyDescent="0.45">
      <c r="A4" s="7">
        <v>2</v>
      </c>
      <c r="B4" s="11" t="s">
        <v>50</v>
      </c>
      <c r="C4" s="12">
        <v>18</v>
      </c>
      <c r="D4" s="7"/>
      <c r="E4" s="7">
        <v>3</v>
      </c>
      <c r="F4" s="11" t="s">
        <v>26</v>
      </c>
      <c r="G4" s="23">
        <v>17</v>
      </c>
      <c r="H4" s="23"/>
      <c r="I4" s="7">
        <v>2</v>
      </c>
      <c r="J4" s="11" t="s">
        <v>63</v>
      </c>
      <c r="K4" s="7">
        <v>10</v>
      </c>
    </row>
    <row r="5" spans="1:11" x14ac:dyDescent="0.45">
      <c r="A5" s="7">
        <v>4</v>
      </c>
      <c r="B5" s="11" t="s">
        <v>26</v>
      </c>
      <c r="C5" s="12">
        <v>17</v>
      </c>
      <c r="D5" s="12"/>
      <c r="E5" s="7">
        <v>3</v>
      </c>
      <c r="F5" s="11" t="s">
        <v>67</v>
      </c>
      <c r="G5" s="23">
        <v>17</v>
      </c>
      <c r="H5" s="23"/>
      <c r="I5" s="7">
        <v>4</v>
      </c>
      <c r="J5" s="11" t="s">
        <v>59</v>
      </c>
      <c r="K5" s="7">
        <v>9</v>
      </c>
    </row>
    <row r="6" spans="1:11" x14ac:dyDescent="0.45">
      <c r="A6" s="7">
        <v>4</v>
      </c>
      <c r="B6" s="11" t="s">
        <v>67</v>
      </c>
      <c r="C6" s="12">
        <v>17</v>
      </c>
      <c r="D6" s="12"/>
      <c r="E6" s="7">
        <v>5</v>
      </c>
      <c r="F6" s="11" t="s">
        <v>4</v>
      </c>
      <c r="G6" s="23">
        <v>15</v>
      </c>
      <c r="H6" s="23"/>
      <c r="I6" s="7">
        <v>4</v>
      </c>
      <c r="J6" s="11" t="s">
        <v>30</v>
      </c>
      <c r="K6" s="7">
        <v>9</v>
      </c>
    </row>
    <row r="7" spans="1:11" x14ac:dyDescent="0.45">
      <c r="A7" s="7">
        <v>6</v>
      </c>
      <c r="B7" s="11" t="s">
        <v>4</v>
      </c>
      <c r="C7" s="12">
        <v>15</v>
      </c>
      <c r="D7" s="12"/>
      <c r="E7" s="7">
        <v>6</v>
      </c>
      <c r="F7" s="11" t="s">
        <v>48</v>
      </c>
      <c r="G7" s="23">
        <v>12</v>
      </c>
      <c r="H7" s="23"/>
      <c r="I7" s="7">
        <v>6</v>
      </c>
      <c r="J7" s="11" t="s">
        <v>173</v>
      </c>
      <c r="K7" s="7">
        <v>8</v>
      </c>
    </row>
    <row r="8" spans="1:11" x14ac:dyDescent="0.45">
      <c r="A8" s="7">
        <v>6</v>
      </c>
      <c r="B8" s="11" t="s">
        <v>71</v>
      </c>
      <c r="C8" s="12">
        <v>15</v>
      </c>
      <c r="D8" s="12"/>
      <c r="E8" s="7">
        <v>6</v>
      </c>
      <c r="F8" s="11" t="s">
        <v>173</v>
      </c>
      <c r="G8" s="23">
        <v>12</v>
      </c>
      <c r="H8" s="23"/>
      <c r="I8" s="7">
        <v>7</v>
      </c>
      <c r="J8" s="11" t="s">
        <v>47</v>
      </c>
      <c r="K8" s="7">
        <v>7</v>
      </c>
    </row>
    <row r="9" spans="1:11" x14ac:dyDescent="0.45">
      <c r="A9" s="7">
        <v>8</v>
      </c>
      <c r="B9" s="11" t="s">
        <v>48</v>
      </c>
      <c r="C9" s="12">
        <v>12</v>
      </c>
      <c r="D9" s="12"/>
      <c r="E9" s="7">
        <v>8</v>
      </c>
      <c r="F9" s="11" t="s">
        <v>76</v>
      </c>
      <c r="G9" s="23">
        <v>9</v>
      </c>
      <c r="H9" s="23"/>
      <c r="I9" s="7">
        <v>7</v>
      </c>
      <c r="J9" s="11" t="s">
        <v>89</v>
      </c>
      <c r="K9" s="7">
        <v>7</v>
      </c>
    </row>
    <row r="10" spans="1:11" x14ac:dyDescent="0.45">
      <c r="A10" s="7">
        <v>9</v>
      </c>
      <c r="B10" s="11" t="s">
        <v>61</v>
      </c>
      <c r="C10" s="12">
        <v>10</v>
      </c>
      <c r="D10" s="7"/>
      <c r="E10" s="7">
        <v>9</v>
      </c>
      <c r="F10" s="11" t="s">
        <v>43</v>
      </c>
      <c r="G10" s="23">
        <v>7</v>
      </c>
      <c r="H10" s="23"/>
      <c r="I10" s="7">
        <v>9</v>
      </c>
      <c r="J10" s="11" t="s">
        <v>79</v>
      </c>
      <c r="K10" s="7">
        <v>6</v>
      </c>
    </row>
    <row r="11" spans="1:11" x14ac:dyDescent="0.45">
      <c r="A11" s="7">
        <v>9</v>
      </c>
      <c r="B11" s="11" t="s">
        <v>63</v>
      </c>
      <c r="C11" s="7">
        <v>10</v>
      </c>
      <c r="D11" s="7"/>
      <c r="E11" s="7">
        <v>10</v>
      </c>
      <c r="F11" s="11" t="s">
        <v>78</v>
      </c>
      <c r="G11" s="23">
        <v>6</v>
      </c>
      <c r="H11" s="23"/>
      <c r="I11" s="7">
        <v>9</v>
      </c>
      <c r="J11" s="11" t="s">
        <v>51</v>
      </c>
      <c r="K11" s="7">
        <v>6</v>
      </c>
    </row>
    <row r="12" spans="1:11" x14ac:dyDescent="0.45">
      <c r="A12" s="7">
        <v>11</v>
      </c>
      <c r="B12" s="11" t="s">
        <v>59</v>
      </c>
      <c r="C12" s="7">
        <v>9</v>
      </c>
      <c r="D12" s="7"/>
      <c r="E12" s="7">
        <v>10</v>
      </c>
      <c r="F12" s="11" t="s">
        <v>1</v>
      </c>
      <c r="G12" s="23">
        <v>6</v>
      </c>
      <c r="H12" s="23"/>
      <c r="I12" s="7">
        <v>11</v>
      </c>
      <c r="J12" s="11" t="s">
        <v>65</v>
      </c>
      <c r="K12" s="7">
        <v>5</v>
      </c>
    </row>
    <row r="13" spans="1:11" x14ac:dyDescent="0.45">
      <c r="A13" s="7">
        <v>11</v>
      </c>
      <c r="B13" s="11" t="s">
        <v>76</v>
      </c>
      <c r="C13" s="12">
        <v>9</v>
      </c>
      <c r="D13" s="12"/>
      <c r="E13" s="7">
        <v>12</v>
      </c>
      <c r="F13" s="11" t="s">
        <v>53</v>
      </c>
      <c r="G13" s="23">
        <v>5</v>
      </c>
      <c r="H13" s="23"/>
      <c r="I13" s="7">
        <v>11</v>
      </c>
      <c r="J13" s="11" t="s">
        <v>72</v>
      </c>
      <c r="K13" s="7">
        <v>5</v>
      </c>
    </row>
    <row r="14" spans="1:11" x14ac:dyDescent="0.45">
      <c r="A14" s="7">
        <v>11</v>
      </c>
      <c r="B14" s="11" t="s">
        <v>30</v>
      </c>
      <c r="C14" s="7">
        <v>9</v>
      </c>
      <c r="D14" s="7"/>
      <c r="E14" s="7">
        <v>13</v>
      </c>
      <c r="F14" s="11" t="s">
        <v>64</v>
      </c>
      <c r="G14" s="23">
        <v>4</v>
      </c>
      <c r="H14" s="23"/>
      <c r="I14" s="7">
        <v>13</v>
      </c>
      <c r="J14" s="11" t="s">
        <v>27</v>
      </c>
      <c r="K14" s="7">
        <v>4</v>
      </c>
    </row>
    <row r="15" spans="1:11" x14ac:dyDescent="0.45">
      <c r="A15" s="7">
        <v>14</v>
      </c>
      <c r="B15" s="11" t="s">
        <v>43</v>
      </c>
      <c r="C15" s="12">
        <v>7</v>
      </c>
      <c r="D15" s="12"/>
      <c r="E15" s="7">
        <v>14</v>
      </c>
      <c r="F15" s="60" t="s">
        <v>152</v>
      </c>
      <c r="G15" s="23">
        <v>3</v>
      </c>
      <c r="H15" s="23"/>
      <c r="I15" s="7">
        <v>13</v>
      </c>
      <c r="J15" s="11" t="s">
        <v>60</v>
      </c>
      <c r="K15" s="7">
        <v>4</v>
      </c>
    </row>
    <row r="16" spans="1:11" x14ac:dyDescent="0.45">
      <c r="A16" s="7">
        <v>14</v>
      </c>
      <c r="B16" s="11" t="s">
        <v>47</v>
      </c>
      <c r="C16" s="7">
        <v>7</v>
      </c>
      <c r="D16" s="12"/>
      <c r="E16" s="7">
        <v>14</v>
      </c>
      <c r="F16" s="60" t="s">
        <v>159</v>
      </c>
      <c r="G16" s="23">
        <v>3</v>
      </c>
      <c r="H16" s="23"/>
      <c r="I16" s="7">
        <v>13</v>
      </c>
      <c r="J16" s="11" t="s">
        <v>175</v>
      </c>
      <c r="K16" s="7">
        <v>4</v>
      </c>
    </row>
    <row r="17" spans="1:11" x14ac:dyDescent="0.45">
      <c r="A17" s="7">
        <v>14</v>
      </c>
      <c r="B17" s="11" t="s">
        <v>89</v>
      </c>
      <c r="C17" s="7">
        <v>7</v>
      </c>
      <c r="D17" s="12"/>
      <c r="E17" s="7">
        <v>14</v>
      </c>
      <c r="F17" s="60" t="s">
        <v>160</v>
      </c>
      <c r="G17" s="23">
        <v>3</v>
      </c>
      <c r="H17" s="23"/>
      <c r="I17" s="7">
        <v>13</v>
      </c>
      <c r="J17" s="11" t="s">
        <v>90</v>
      </c>
      <c r="K17" s="7">
        <v>4</v>
      </c>
    </row>
    <row r="18" spans="1:11" x14ac:dyDescent="0.45">
      <c r="A18" s="7">
        <v>17</v>
      </c>
      <c r="B18" s="11" t="s">
        <v>78</v>
      </c>
      <c r="C18" s="12">
        <v>6</v>
      </c>
      <c r="D18" s="7"/>
      <c r="E18" s="7">
        <v>14</v>
      </c>
      <c r="F18" s="59" t="s">
        <v>154</v>
      </c>
      <c r="G18" s="23">
        <v>3</v>
      </c>
      <c r="H18" s="23"/>
      <c r="I18" s="7">
        <v>17</v>
      </c>
      <c r="J18" s="11" t="s">
        <v>74</v>
      </c>
      <c r="K18" s="7">
        <v>3</v>
      </c>
    </row>
    <row r="19" spans="1:11" x14ac:dyDescent="0.45">
      <c r="A19" s="7">
        <v>17</v>
      </c>
      <c r="B19" s="11" t="s">
        <v>79</v>
      </c>
      <c r="C19" s="7">
        <v>6</v>
      </c>
      <c r="D19" s="12"/>
      <c r="E19" s="7">
        <v>14</v>
      </c>
      <c r="F19" s="59" t="s">
        <v>156</v>
      </c>
      <c r="G19" s="7">
        <v>3</v>
      </c>
      <c r="H19" s="62"/>
      <c r="I19" s="7">
        <v>17</v>
      </c>
      <c r="J19" s="11" t="s">
        <v>58</v>
      </c>
      <c r="K19" s="7">
        <v>3</v>
      </c>
    </row>
    <row r="20" spans="1:11" x14ac:dyDescent="0.45">
      <c r="A20" s="7">
        <v>17</v>
      </c>
      <c r="B20" s="11" t="s">
        <v>73</v>
      </c>
      <c r="C20" s="7">
        <v>6</v>
      </c>
      <c r="D20" s="7"/>
      <c r="E20" s="7">
        <v>14</v>
      </c>
      <c r="F20" s="11" t="s">
        <v>174</v>
      </c>
      <c r="G20" s="7">
        <v>3</v>
      </c>
      <c r="H20" s="7"/>
      <c r="I20" s="7">
        <v>17</v>
      </c>
      <c r="J20" s="11" t="s">
        <v>85</v>
      </c>
      <c r="K20" s="7">
        <v>3</v>
      </c>
    </row>
    <row r="21" spans="1:11" x14ac:dyDescent="0.45">
      <c r="A21" s="7">
        <v>17</v>
      </c>
      <c r="B21" s="11" t="s">
        <v>1</v>
      </c>
      <c r="C21" s="12">
        <v>6</v>
      </c>
      <c r="D21" s="12"/>
      <c r="E21" s="7">
        <v>20</v>
      </c>
      <c r="F21" s="11" t="s">
        <v>175</v>
      </c>
      <c r="G21" s="7">
        <v>2</v>
      </c>
      <c r="H21" s="7"/>
      <c r="I21" s="7">
        <v>17</v>
      </c>
      <c r="J21" s="11" t="s">
        <v>87</v>
      </c>
      <c r="K21" s="7">
        <v>3</v>
      </c>
    </row>
    <row r="22" spans="1:11" x14ac:dyDescent="0.45">
      <c r="A22" s="7">
        <v>17</v>
      </c>
      <c r="B22" s="11" t="s">
        <v>51</v>
      </c>
      <c r="C22" s="7">
        <v>6</v>
      </c>
      <c r="D22" s="7"/>
      <c r="E22" s="7">
        <v>21</v>
      </c>
      <c r="F22" s="11" t="s">
        <v>56</v>
      </c>
      <c r="G22" s="7">
        <v>1</v>
      </c>
      <c r="H22" s="7"/>
      <c r="I22" s="7">
        <v>17</v>
      </c>
      <c r="J22" s="11" t="s">
        <v>82</v>
      </c>
      <c r="K22" s="7">
        <v>3</v>
      </c>
    </row>
    <row r="23" spans="1:11" x14ac:dyDescent="0.45">
      <c r="A23" s="7">
        <v>22</v>
      </c>
      <c r="B23" s="11" t="s">
        <v>53</v>
      </c>
      <c r="C23" s="12">
        <v>5</v>
      </c>
      <c r="D23" s="7"/>
      <c r="E23" s="7">
        <v>21</v>
      </c>
      <c r="F23" s="11" t="s">
        <v>46</v>
      </c>
      <c r="G23" s="7">
        <v>1</v>
      </c>
      <c r="H23" s="7"/>
      <c r="I23" s="7">
        <v>17</v>
      </c>
      <c r="J23" s="11" t="s">
        <v>100</v>
      </c>
      <c r="K23" s="7">
        <v>3</v>
      </c>
    </row>
    <row r="24" spans="1:11" x14ac:dyDescent="0.45">
      <c r="A24" s="7">
        <v>22</v>
      </c>
      <c r="B24" s="11" t="s">
        <v>65</v>
      </c>
      <c r="C24" s="7">
        <v>5</v>
      </c>
      <c r="D24" s="1"/>
      <c r="F24" s="53" t="s">
        <v>171</v>
      </c>
      <c r="G24" s="1">
        <f>SUM(G2:G23)</f>
        <v>168</v>
      </c>
      <c r="I24" s="7">
        <v>17</v>
      </c>
      <c r="J24" s="11" t="s">
        <v>68</v>
      </c>
      <c r="K24" s="7">
        <v>3</v>
      </c>
    </row>
    <row r="25" spans="1:11" x14ac:dyDescent="0.45">
      <c r="A25" s="7">
        <v>22</v>
      </c>
      <c r="B25" s="11" t="s">
        <v>72</v>
      </c>
      <c r="C25" s="7">
        <v>5</v>
      </c>
      <c r="D25" s="1"/>
      <c r="I25" s="7">
        <v>24</v>
      </c>
      <c r="J25" s="11" t="s">
        <v>57</v>
      </c>
      <c r="K25" s="7">
        <v>2</v>
      </c>
    </row>
    <row r="26" spans="1:11" x14ac:dyDescent="0.45">
      <c r="A26" s="7">
        <v>25</v>
      </c>
      <c r="B26" s="11" t="s">
        <v>27</v>
      </c>
      <c r="C26" s="7">
        <v>4</v>
      </c>
      <c r="D26" s="18"/>
      <c r="F26" s="53" t="s">
        <v>176</v>
      </c>
      <c r="I26" s="7">
        <v>24</v>
      </c>
      <c r="J26" s="11" t="s">
        <v>103</v>
      </c>
      <c r="K26" s="7">
        <v>2</v>
      </c>
    </row>
    <row r="27" spans="1:11" x14ac:dyDescent="0.45">
      <c r="A27" s="7">
        <v>25</v>
      </c>
      <c r="B27" s="11" t="s">
        <v>60</v>
      </c>
      <c r="C27" s="7">
        <v>4</v>
      </c>
      <c r="D27" s="1"/>
      <c r="F27" s="53"/>
      <c r="I27" s="7">
        <v>24</v>
      </c>
      <c r="J27" s="11" t="s">
        <v>81</v>
      </c>
      <c r="K27" s="7">
        <v>2</v>
      </c>
    </row>
    <row r="28" spans="1:11" x14ac:dyDescent="0.45">
      <c r="A28" s="7">
        <v>25</v>
      </c>
      <c r="B28" s="11" t="s">
        <v>64</v>
      </c>
      <c r="C28" s="12">
        <v>4</v>
      </c>
      <c r="D28" s="1"/>
      <c r="F28" s="53"/>
      <c r="I28" s="7">
        <v>24</v>
      </c>
      <c r="J28" s="11" t="s">
        <v>162</v>
      </c>
      <c r="K28" s="7">
        <v>2</v>
      </c>
    </row>
    <row r="29" spans="1:11" x14ac:dyDescent="0.45">
      <c r="A29" s="7">
        <v>25</v>
      </c>
      <c r="B29" s="11" t="s">
        <v>90</v>
      </c>
      <c r="C29" s="7">
        <v>4</v>
      </c>
      <c r="D29" s="1"/>
      <c r="F29" s="53"/>
      <c r="I29" s="7">
        <v>24</v>
      </c>
      <c r="J29" s="11" t="s">
        <v>95</v>
      </c>
      <c r="K29" s="7">
        <v>2</v>
      </c>
    </row>
    <row r="30" spans="1:11" x14ac:dyDescent="0.45">
      <c r="A30" s="7">
        <v>29</v>
      </c>
      <c r="B30" s="11" t="s">
        <v>74</v>
      </c>
      <c r="C30" s="7">
        <v>3</v>
      </c>
      <c r="D30" s="1"/>
      <c r="F30" s="53"/>
      <c r="I30" s="7">
        <v>24</v>
      </c>
      <c r="J30" s="11" t="s">
        <v>91</v>
      </c>
      <c r="K30" s="7">
        <v>2</v>
      </c>
    </row>
    <row r="31" spans="1:11" x14ac:dyDescent="0.45">
      <c r="A31" s="7">
        <v>29</v>
      </c>
      <c r="B31" s="11" t="s">
        <v>58</v>
      </c>
      <c r="C31" s="7">
        <v>3</v>
      </c>
      <c r="D31" s="1"/>
      <c r="F31" s="8"/>
      <c r="I31" s="7">
        <v>24</v>
      </c>
      <c r="J31" s="11" t="s">
        <v>105</v>
      </c>
      <c r="K31" s="7">
        <v>2</v>
      </c>
    </row>
    <row r="32" spans="1:11" x14ac:dyDescent="0.45">
      <c r="A32" s="7">
        <v>29</v>
      </c>
      <c r="B32" s="11" t="s">
        <v>85</v>
      </c>
      <c r="C32" s="7">
        <v>3</v>
      </c>
      <c r="D32" s="1"/>
      <c r="F32" s="8"/>
      <c r="I32" s="7">
        <v>24</v>
      </c>
      <c r="J32" s="11" t="s">
        <v>66</v>
      </c>
      <c r="K32" s="7">
        <v>2</v>
      </c>
    </row>
    <row r="33" spans="1:11" x14ac:dyDescent="0.45">
      <c r="A33" s="7">
        <v>29</v>
      </c>
      <c r="B33" s="60" t="s">
        <v>152</v>
      </c>
      <c r="C33" s="7">
        <v>3</v>
      </c>
      <c r="D33" s="1"/>
      <c r="F33" s="8"/>
      <c r="I33" s="7">
        <v>32</v>
      </c>
      <c r="J33" s="60" t="s">
        <v>155</v>
      </c>
      <c r="K33" s="7">
        <v>1</v>
      </c>
    </row>
    <row r="34" spans="1:11" x14ac:dyDescent="0.45">
      <c r="A34" s="7">
        <v>29</v>
      </c>
      <c r="B34" s="60" t="s">
        <v>159</v>
      </c>
      <c r="C34" s="7">
        <v>3</v>
      </c>
      <c r="D34" s="1"/>
      <c r="I34" s="7">
        <v>32</v>
      </c>
      <c r="J34" s="11" t="s">
        <v>97</v>
      </c>
      <c r="K34" s="7">
        <v>1</v>
      </c>
    </row>
    <row r="35" spans="1:11" x14ac:dyDescent="0.45">
      <c r="A35" s="7">
        <v>29</v>
      </c>
      <c r="B35" s="60" t="s">
        <v>160</v>
      </c>
      <c r="C35" s="7">
        <v>3</v>
      </c>
      <c r="D35" s="1"/>
      <c r="I35" s="7">
        <v>32</v>
      </c>
      <c r="J35" s="11" t="s">
        <v>99</v>
      </c>
      <c r="K35" s="7">
        <v>1</v>
      </c>
    </row>
    <row r="36" spans="1:11" x14ac:dyDescent="0.45">
      <c r="A36" s="7">
        <v>29</v>
      </c>
      <c r="B36" s="11" t="s">
        <v>87</v>
      </c>
      <c r="C36" s="7">
        <v>3</v>
      </c>
      <c r="D36" s="1"/>
      <c r="I36" s="7">
        <v>32</v>
      </c>
      <c r="J36" s="11" t="s">
        <v>77</v>
      </c>
      <c r="K36" s="7">
        <v>1</v>
      </c>
    </row>
    <row r="37" spans="1:11" x14ac:dyDescent="0.45">
      <c r="A37" s="7">
        <v>29</v>
      </c>
      <c r="B37" s="59" t="s">
        <v>154</v>
      </c>
      <c r="C37" s="7">
        <v>3</v>
      </c>
      <c r="D37" s="1"/>
      <c r="I37" s="7">
        <v>32</v>
      </c>
      <c r="J37" s="11" t="s">
        <v>104</v>
      </c>
      <c r="K37" s="7">
        <v>1</v>
      </c>
    </row>
    <row r="38" spans="1:11" x14ac:dyDescent="0.45">
      <c r="A38" s="7">
        <v>29</v>
      </c>
      <c r="B38" s="59" t="s">
        <v>156</v>
      </c>
      <c r="C38" s="7">
        <v>3</v>
      </c>
      <c r="D38" s="1"/>
      <c r="I38" s="7">
        <v>32</v>
      </c>
      <c r="J38" s="11" t="s">
        <v>62</v>
      </c>
      <c r="K38" s="7">
        <v>1</v>
      </c>
    </row>
    <row r="39" spans="1:11" x14ac:dyDescent="0.45">
      <c r="A39" s="7">
        <v>29</v>
      </c>
      <c r="B39" s="11" t="s">
        <v>82</v>
      </c>
      <c r="C39" s="7">
        <v>3</v>
      </c>
      <c r="D39" s="1"/>
      <c r="I39" s="7">
        <v>32</v>
      </c>
      <c r="J39" s="11" t="s">
        <v>69</v>
      </c>
      <c r="K39" s="7">
        <v>1</v>
      </c>
    </row>
    <row r="40" spans="1:11" x14ac:dyDescent="0.45">
      <c r="A40" s="7">
        <v>29</v>
      </c>
      <c r="B40" s="11" t="s">
        <v>100</v>
      </c>
      <c r="C40" s="7">
        <v>3</v>
      </c>
      <c r="D40" s="1"/>
      <c r="I40" s="7">
        <v>32</v>
      </c>
      <c r="J40" s="11" t="s">
        <v>157</v>
      </c>
      <c r="K40" s="7">
        <v>1</v>
      </c>
    </row>
    <row r="41" spans="1:11" x14ac:dyDescent="0.45">
      <c r="A41" s="7">
        <v>29</v>
      </c>
      <c r="B41" s="11" t="s">
        <v>68</v>
      </c>
      <c r="C41" s="7">
        <v>3</v>
      </c>
      <c r="D41" s="1"/>
      <c r="I41" s="7">
        <v>32</v>
      </c>
      <c r="J41" s="11" t="s">
        <v>107</v>
      </c>
      <c r="K41" s="7">
        <v>1</v>
      </c>
    </row>
    <row r="42" spans="1:11" x14ac:dyDescent="0.45">
      <c r="A42" s="7">
        <v>41</v>
      </c>
      <c r="B42" s="11" t="s">
        <v>57</v>
      </c>
      <c r="C42" s="7">
        <v>2</v>
      </c>
      <c r="D42" s="1"/>
      <c r="I42" s="7">
        <v>32</v>
      </c>
      <c r="J42" s="11" t="s">
        <v>70</v>
      </c>
      <c r="K42" s="7">
        <v>1</v>
      </c>
    </row>
    <row r="43" spans="1:11" x14ac:dyDescent="0.45">
      <c r="A43" s="7">
        <v>41</v>
      </c>
      <c r="B43" s="11" t="s">
        <v>103</v>
      </c>
      <c r="C43" s="7">
        <v>2</v>
      </c>
      <c r="D43" s="1"/>
      <c r="I43" s="7">
        <v>32</v>
      </c>
      <c r="J43" s="11" t="s">
        <v>80</v>
      </c>
      <c r="K43" s="7">
        <v>1</v>
      </c>
    </row>
    <row r="44" spans="1:11" x14ac:dyDescent="0.45">
      <c r="A44" s="7">
        <v>41</v>
      </c>
      <c r="B44" s="11" t="s">
        <v>81</v>
      </c>
      <c r="C44" s="7">
        <v>2</v>
      </c>
      <c r="D44" s="1"/>
      <c r="I44" s="7">
        <v>32</v>
      </c>
      <c r="J44" s="11" t="s">
        <v>164</v>
      </c>
      <c r="K44" s="7">
        <v>1</v>
      </c>
    </row>
    <row r="45" spans="1:11" x14ac:dyDescent="0.45">
      <c r="A45" s="7">
        <v>41</v>
      </c>
      <c r="B45" s="11" t="s">
        <v>162</v>
      </c>
      <c r="C45" s="7">
        <v>2</v>
      </c>
      <c r="D45" s="1"/>
      <c r="I45" s="7">
        <v>32</v>
      </c>
      <c r="J45" s="11" t="s">
        <v>106</v>
      </c>
      <c r="K45" s="7">
        <v>1</v>
      </c>
    </row>
    <row r="46" spans="1:11" x14ac:dyDescent="0.45">
      <c r="A46" s="7">
        <v>41</v>
      </c>
      <c r="B46" s="11" t="s">
        <v>95</v>
      </c>
      <c r="C46" s="7">
        <v>2</v>
      </c>
      <c r="D46" s="1"/>
      <c r="I46" s="7">
        <v>32</v>
      </c>
      <c r="J46" s="11" t="s">
        <v>108</v>
      </c>
      <c r="K46" s="7">
        <v>1</v>
      </c>
    </row>
    <row r="47" spans="1:11" x14ac:dyDescent="0.45">
      <c r="A47" s="7">
        <v>41</v>
      </c>
      <c r="B47" s="11" t="s">
        <v>91</v>
      </c>
      <c r="C47" s="7">
        <v>2</v>
      </c>
      <c r="D47" s="1"/>
      <c r="I47" s="7">
        <v>32</v>
      </c>
      <c r="J47" s="11" t="s">
        <v>93</v>
      </c>
      <c r="K47" s="7">
        <v>1</v>
      </c>
    </row>
    <row r="48" spans="1:11" x14ac:dyDescent="0.45">
      <c r="A48" s="7">
        <v>41</v>
      </c>
      <c r="B48" s="11" t="s">
        <v>105</v>
      </c>
      <c r="C48" s="7">
        <v>2</v>
      </c>
      <c r="D48" s="1"/>
      <c r="I48" s="7">
        <v>32</v>
      </c>
      <c r="J48" s="11" t="s">
        <v>94</v>
      </c>
      <c r="K48" s="7">
        <v>1</v>
      </c>
    </row>
    <row r="49" spans="1:11" x14ac:dyDescent="0.45">
      <c r="A49" s="7">
        <v>41</v>
      </c>
      <c r="B49" s="11" t="s">
        <v>66</v>
      </c>
      <c r="C49" s="7">
        <v>2</v>
      </c>
      <c r="D49" s="1"/>
      <c r="I49" s="7">
        <v>32</v>
      </c>
      <c r="J49" s="11" t="s">
        <v>44</v>
      </c>
      <c r="K49" s="7">
        <v>1</v>
      </c>
    </row>
    <row r="50" spans="1:11" x14ac:dyDescent="0.45">
      <c r="A50" s="7">
        <v>49</v>
      </c>
      <c r="B50" s="11" t="s">
        <v>56</v>
      </c>
      <c r="C50" s="7">
        <v>1</v>
      </c>
      <c r="D50" s="1"/>
      <c r="I50" s="7">
        <v>32</v>
      </c>
      <c r="J50" s="11" t="s">
        <v>96</v>
      </c>
      <c r="K50" s="7">
        <v>1</v>
      </c>
    </row>
    <row r="51" spans="1:11" x14ac:dyDescent="0.45">
      <c r="A51" s="7">
        <v>49</v>
      </c>
      <c r="B51" s="60" t="s">
        <v>155</v>
      </c>
      <c r="C51" s="7">
        <v>1</v>
      </c>
      <c r="D51" s="1"/>
      <c r="I51" s="7">
        <v>32</v>
      </c>
      <c r="J51" s="11" t="s">
        <v>102</v>
      </c>
      <c r="K51" s="7">
        <v>1</v>
      </c>
    </row>
    <row r="52" spans="1:11" x14ac:dyDescent="0.45">
      <c r="A52" s="7">
        <v>49</v>
      </c>
      <c r="B52" s="11" t="s">
        <v>97</v>
      </c>
      <c r="C52" s="7">
        <v>1</v>
      </c>
      <c r="D52" s="1"/>
      <c r="I52" s="7">
        <v>32</v>
      </c>
      <c r="J52" s="11" t="s">
        <v>109</v>
      </c>
      <c r="K52" s="7">
        <v>1</v>
      </c>
    </row>
    <row r="53" spans="1:11" x14ac:dyDescent="0.45">
      <c r="A53" s="7">
        <v>49</v>
      </c>
      <c r="B53" s="11" t="s">
        <v>99</v>
      </c>
      <c r="C53" s="7">
        <v>1</v>
      </c>
      <c r="D53" s="1"/>
      <c r="I53" s="7">
        <v>32</v>
      </c>
      <c r="J53" s="11" t="s">
        <v>83</v>
      </c>
      <c r="K53" s="7">
        <v>1</v>
      </c>
    </row>
    <row r="54" spans="1:11" x14ac:dyDescent="0.45">
      <c r="A54" s="7">
        <v>49</v>
      </c>
      <c r="B54" s="11" t="s">
        <v>77</v>
      </c>
      <c r="C54" s="7">
        <v>1</v>
      </c>
      <c r="D54" s="1"/>
      <c r="J54" t="s">
        <v>172</v>
      </c>
      <c r="K54" s="1">
        <f>SUM(K2:K53)</f>
        <v>168</v>
      </c>
    </row>
    <row r="55" spans="1:11" x14ac:dyDescent="0.45">
      <c r="A55" s="7">
        <v>49</v>
      </c>
      <c r="B55" s="11" t="s">
        <v>104</v>
      </c>
      <c r="C55" s="7">
        <v>1</v>
      </c>
      <c r="D55" s="1"/>
      <c r="K55" s="1">
        <f>K54/21</f>
        <v>8</v>
      </c>
    </row>
    <row r="56" spans="1:11" x14ac:dyDescent="0.45">
      <c r="A56" s="7">
        <v>49</v>
      </c>
      <c r="B56" s="11" t="s">
        <v>62</v>
      </c>
      <c r="C56" s="7">
        <v>1</v>
      </c>
      <c r="D56" s="1"/>
    </row>
    <row r="57" spans="1:11" x14ac:dyDescent="0.45">
      <c r="A57" s="7">
        <v>49</v>
      </c>
      <c r="B57" s="11" t="s">
        <v>69</v>
      </c>
      <c r="C57" s="7">
        <v>1</v>
      </c>
      <c r="D57" s="1"/>
    </row>
    <row r="58" spans="1:11" x14ac:dyDescent="0.45">
      <c r="A58" s="7">
        <v>49</v>
      </c>
      <c r="B58" s="60" t="s">
        <v>157</v>
      </c>
      <c r="C58" s="7">
        <v>1</v>
      </c>
      <c r="D58" s="1"/>
    </row>
    <row r="59" spans="1:11" x14ac:dyDescent="0.45">
      <c r="A59" s="7">
        <v>49</v>
      </c>
      <c r="B59" s="11" t="s">
        <v>107</v>
      </c>
      <c r="C59" s="7">
        <v>1</v>
      </c>
      <c r="D59" s="1"/>
    </row>
    <row r="60" spans="1:11" x14ac:dyDescent="0.45">
      <c r="A60" s="7">
        <v>49</v>
      </c>
      <c r="B60" s="11" t="s">
        <v>70</v>
      </c>
      <c r="C60" s="7">
        <v>1</v>
      </c>
      <c r="D60" s="1"/>
    </row>
    <row r="61" spans="1:11" x14ac:dyDescent="0.45">
      <c r="A61" s="7">
        <v>49</v>
      </c>
      <c r="B61" s="11" t="s">
        <v>80</v>
      </c>
      <c r="C61" s="7">
        <v>1</v>
      </c>
      <c r="D61" s="1"/>
    </row>
    <row r="62" spans="1:11" x14ac:dyDescent="0.45">
      <c r="A62" s="7">
        <v>49</v>
      </c>
      <c r="B62" s="59" t="s">
        <v>164</v>
      </c>
      <c r="C62" s="7">
        <v>1</v>
      </c>
      <c r="D62" s="1"/>
    </row>
    <row r="63" spans="1:11" x14ac:dyDescent="0.45">
      <c r="A63" s="7">
        <v>49</v>
      </c>
      <c r="B63" s="11" t="s">
        <v>106</v>
      </c>
      <c r="C63" s="7">
        <v>1</v>
      </c>
      <c r="D63" s="1"/>
    </row>
    <row r="64" spans="1:11" x14ac:dyDescent="0.45">
      <c r="A64" s="7">
        <v>49</v>
      </c>
      <c r="B64" s="11" t="s">
        <v>108</v>
      </c>
      <c r="C64" s="7">
        <v>1</v>
      </c>
    </row>
    <row r="65" spans="1:3" x14ac:dyDescent="0.45">
      <c r="A65" s="7">
        <v>49</v>
      </c>
      <c r="B65" s="11" t="s">
        <v>93</v>
      </c>
      <c r="C65" s="7">
        <v>1</v>
      </c>
    </row>
    <row r="66" spans="1:3" x14ac:dyDescent="0.45">
      <c r="A66" s="7">
        <v>49</v>
      </c>
      <c r="B66" s="11" t="s">
        <v>94</v>
      </c>
      <c r="C66" s="7">
        <v>1</v>
      </c>
    </row>
    <row r="67" spans="1:3" x14ac:dyDescent="0.45">
      <c r="A67" s="7">
        <v>49</v>
      </c>
      <c r="B67" s="11" t="s">
        <v>44</v>
      </c>
      <c r="C67" s="7">
        <v>1</v>
      </c>
    </row>
    <row r="68" spans="1:3" x14ac:dyDescent="0.45">
      <c r="A68" s="7">
        <v>49</v>
      </c>
      <c r="B68" s="11" t="s">
        <v>96</v>
      </c>
      <c r="C68" s="7">
        <v>1</v>
      </c>
    </row>
    <row r="69" spans="1:3" x14ac:dyDescent="0.45">
      <c r="A69" s="7">
        <v>49</v>
      </c>
      <c r="B69" s="11" t="s">
        <v>102</v>
      </c>
      <c r="C69" s="7">
        <v>1</v>
      </c>
    </row>
    <row r="70" spans="1:3" x14ac:dyDescent="0.45">
      <c r="A70" s="7">
        <v>49</v>
      </c>
      <c r="B70" s="11" t="s">
        <v>109</v>
      </c>
      <c r="C70" s="7">
        <v>1</v>
      </c>
    </row>
    <row r="71" spans="1:3" x14ac:dyDescent="0.45">
      <c r="A71" s="7">
        <v>49</v>
      </c>
      <c r="B71" s="11" t="s">
        <v>83</v>
      </c>
      <c r="C71" s="7">
        <v>1</v>
      </c>
    </row>
    <row r="72" spans="1:3" x14ac:dyDescent="0.45">
      <c r="A72" s="7">
        <v>49</v>
      </c>
      <c r="B72" s="11" t="s">
        <v>46</v>
      </c>
      <c r="C72" s="7">
        <v>1</v>
      </c>
    </row>
    <row r="73" spans="1:3" x14ac:dyDescent="0.45">
      <c r="B73" s="61" t="s">
        <v>170</v>
      </c>
      <c r="C73">
        <f>SUM(C2:C72)</f>
        <v>336</v>
      </c>
    </row>
    <row r="74" spans="1:3" x14ac:dyDescent="0.45">
      <c r="C74">
        <f>C73/21</f>
        <v>16</v>
      </c>
    </row>
  </sheetData>
  <sortState xmlns:xlrd2="http://schemas.microsoft.com/office/spreadsheetml/2017/richdata2" ref="J2:K53">
    <sortCondition descending="1" ref="K2:K53"/>
    <sortCondition ref="J2:J5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0"/>
  <sheetViews>
    <sheetView zoomScale="103" workbookViewId="0"/>
  </sheetViews>
  <sheetFormatPr defaultRowHeight="14.25" x14ac:dyDescent="0.45"/>
  <cols>
    <col min="1" max="1" width="14" customWidth="1"/>
    <col min="2" max="10" width="9.53125" customWidth="1"/>
    <col min="11" max="11" width="19.06640625" customWidth="1"/>
    <col min="12" max="15" width="9.53125" customWidth="1"/>
    <col min="16" max="16" width="11.19921875" customWidth="1"/>
  </cols>
  <sheetData>
    <row r="1" spans="1:15" ht="28.5" x14ac:dyDescent="0.45">
      <c r="A1" s="4" t="s">
        <v>183</v>
      </c>
      <c r="B1" s="5" t="s">
        <v>18</v>
      </c>
      <c r="C1" s="5" t="s">
        <v>19</v>
      </c>
      <c r="D1" s="4">
        <v>110</v>
      </c>
      <c r="E1" s="5" t="s">
        <v>20</v>
      </c>
      <c r="F1" s="4">
        <v>100</v>
      </c>
      <c r="G1" s="5" t="s">
        <v>21</v>
      </c>
      <c r="H1" s="4">
        <v>90</v>
      </c>
      <c r="I1" s="5" t="s">
        <v>22</v>
      </c>
      <c r="J1" s="4">
        <v>80</v>
      </c>
      <c r="K1" s="5" t="s">
        <v>23</v>
      </c>
      <c r="L1" s="4">
        <v>70</v>
      </c>
      <c r="M1" s="5" t="s">
        <v>24</v>
      </c>
      <c r="N1" s="4">
        <v>60</v>
      </c>
      <c r="O1" s="5" t="s">
        <v>25</v>
      </c>
    </row>
    <row r="2" spans="1:15" x14ac:dyDescent="0.45">
      <c r="A2" s="5" t="s">
        <v>41</v>
      </c>
      <c r="B2" s="5">
        <f>SUM(B3:B6)</f>
        <v>315</v>
      </c>
      <c r="C2" s="1">
        <v>93.468950000000007</v>
      </c>
      <c r="D2" s="4">
        <f>SUM(D3:D6)</f>
        <v>6</v>
      </c>
      <c r="E2" s="13">
        <f>AVERAGE(E3:E6)</f>
        <v>0.89285714285714279</v>
      </c>
      <c r="F2" s="4">
        <f>SUM(F3:F6)</f>
        <v>116</v>
      </c>
      <c r="G2" s="13">
        <f>AVERAGE(G3:G6)</f>
        <v>22.61904761904762</v>
      </c>
      <c r="H2" s="4">
        <f>SUM(H3:H6)</f>
        <v>327</v>
      </c>
      <c r="I2" s="13">
        <f>AVERAGE(I3:I6)</f>
        <v>60.044642857142847</v>
      </c>
      <c r="J2" s="4">
        <f>SUM(J3:J6)</f>
        <v>138</v>
      </c>
      <c r="K2" s="13">
        <f>AVERAGE(K3:K6)</f>
        <v>13.095238095238095</v>
      </c>
      <c r="L2" s="4">
        <f>SUM(L3:L6)</f>
        <v>41</v>
      </c>
      <c r="M2" s="13">
        <f>AVERAGE(M3:M6)</f>
        <v>3.1994047619047619</v>
      </c>
      <c r="N2" s="4">
        <f>SUM(N3:N6)</f>
        <v>2</v>
      </c>
      <c r="O2" s="5">
        <f>AVERAGE(O3:O6)</f>
        <v>0.14880952380952381</v>
      </c>
    </row>
    <row r="3" spans="1:15" x14ac:dyDescent="0.45">
      <c r="A3" s="5">
        <v>1</v>
      </c>
      <c r="B3" s="5">
        <v>168</v>
      </c>
      <c r="C3">
        <v>90.543989999999994</v>
      </c>
      <c r="D3" s="4">
        <v>2</v>
      </c>
      <c r="E3" s="5">
        <f>D3/(B3*2)*100</f>
        <v>0.59523809523809523</v>
      </c>
      <c r="F3" s="4">
        <v>40</v>
      </c>
      <c r="G3" s="5">
        <f>F3/(B3*2)*100</f>
        <v>11.904761904761903</v>
      </c>
      <c r="H3" s="4">
        <v>139</v>
      </c>
      <c r="I3" s="5">
        <f>H3/(B3*2)*100</f>
        <v>41.369047619047613</v>
      </c>
      <c r="J3" s="4">
        <v>114</v>
      </c>
      <c r="K3" s="5">
        <f>J3/(B3*2)*100</f>
        <v>33.928571428571431</v>
      </c>
      <c r="L3" s="4">
        <v>39</v>
      </c>
      <c r="M3" s="5">
        <f>L3/(B3*2)*100</f>
        <v>11.607142857142858</v>
      </c>
      <c r="N3" s="4">
        <v>2</v>
      </c>
      <c r="O3" s="5">
        <f>N3/(B3*2)*100</f>
        <v>0.59523809523809523</v>
      </c>
    </row>
    <row r="4" spans="1:15" x14ac:dyDescent="0.45">
      <c r="A4" s="5" t="s">
        <v>5</v>
      </c>
      <c r="B4" s="5">
        <v>84</v>
      </c>
      <c r="C4" s="1">
        <v>96.210830000000001</v>
      </c>
      <c r="D4" s="4">
        <v>3</v>
      </c>
      <c r="E4" s="5">
        <f t="shared" ref="E4:E6" si="0">D4/(B4*2)*100</f>
        <v>1.7857142857142856</v>
      </c>
      <c r="F4" s="4">
        <v>42</v>
      </c>
      <c r="G4" s="5">
        <f t="shared" ref="G4:G6" si="1">F4/(B4*2)*100</f>
        <v>25</v>
      </c>
      <c r="H4" s="4">
        <v>100</v>
      </c>
      <c r="I4" s="5">
        <f t="shared" ref="I4:I6" si="2">H4/(B4*2)*100</f>
        <v>59.523809523809526</v>
      </c>
      <c r="J4" s="4">
        <v>21</v>
      </c>
      <c r="K4" s="5">
        <f t="shared" ref="K4:K6" si="3">J4/(B4*2)*100</f>
        <v>12.5</v>
      </c>
      <c r="L4" s="4">
        <v>2</v>
      </c>
      <c r="M4" s="5">
        <f t="shared" ref="M4:M6" si="4">L4/(B4*2)*100</f>
        <v>1.1904761904761905</v>
      </c>
      <c r="N4" s="4">
        <v>0</v>
      </c>
      <c r="O4" s="5">
        <f t="shared" ref="O4:O6" si="5">N4/(B4*2)*100</f>
        <v>0</v>
      </c>
    </row>
    <row r="5" spans="1:15" x14ac:dyDescent="0.45">
      <c r="A5" s="5" t="s">
        <v>6</v>
      </c>
      <c r="B5" s="5">
        <v>42</v>
      </c>
      <c r="C5" s="1">
        <v>97.247860000000003</v>
      </c>
      <c r="D5" s="4">
        <v>1</v>
      </c>
      <c r="E5" s="5">
        <f t="shared" si="0"/>
        <v>1.1904761904761905</v>
      </c>
      <c r="F5" s="4">
        <v>23</v>
      </c>
      <c r="G5" s="5">
        <f t="shared" si="1"/>
        <v>27.380952380952383</v>
      </c>
      <c r="H5" s="4">
        <v>59</v>
      </c>
      <c r="I5" s="5">
        <f t="shared" si="2"/>
        <v>70.238095238095227</v>
      </c>
      <c r="J5" s="4">
        <v>1</v>
      </c>
      <c r="K5" s="5">
        <f t="shared" si="3"/>
        <v>1.1904761904761905</v>
      </c>
      <c r="L5" s="4">
        <v>0</v>
      </c>
      <c r="M5" s="5">
        <f t="shared" si="4"/>
        <v>0</v>
      </c>
      <c r="N5" s="4">
        <v>0</v>
      </c>
      <c r="O5" s="5">
        <f t="shared" si="5"/>
        <v>0</v>
      </c>
    </row>
    <row r="6" spans="1:15" x14ac:dyDescent="0.45">
      <c r="A6" s="5" t="s">
        <v>7</v>
      </c>
      <c r="B6" s="5">
        <v>21</v>
      </c>
      <c r="C6" s="1">
        <v>98.343329999999995</v>
      </c>
      <c r="D6" s="4">
        <v>0</v>
      </c>
      <c r="E6" s="5">
        <f t="shared" si="0"/>
        <v>0</v>
      </c>
      <c r="F6" s="4">
        <v>11</v>
      </c>
      <c r="G6" s="5">
        <f t="shared" si="1"/>
        <v>26.190476190476193</v>
      </c>
      <c r="H6" s="4">
        <v>29</v>
      </c>
      <c r="I6" s="5">
        <f t="shared" si="2"/>
        <v>69.047619047619051</v>
      </c>
      <c r="J6" s="4">
        <v>2</v>
      </c>
      <c r="K6" s="5">
        <f t="shared" si="3"/>
        <v>4.7619047619047619</v>
      </c>
      <c r="L6" s="4">
        <v>0</v>
      </c>
      <c r="M6" s="5">
        <f t="shared" si="4"/>
        <v>0</v>
      </c>
      <c r="N6" s="4">
        <v>0</v>
      </c>
      <c r="O6" s="5">
        <f t="shared" si="5"/>
        <v>0</v>
      </c>
    </row>
    <row r="7" spans="1:15" x14ac:dyDescent="0.45">
      <c r="A7" s="5" t="s">
        <v>28</v>
      </c>
      <c r="B7" s="5">
        <v>21</v>
      </c>
      <c r="C7" s="1">
        <v>98.794759999999997</v>
      </c>
      <c r="D7" s="4">
        <v>0</v>
      </c>
      <c r="E7" s="5">
        <f>D7/(B7)*100</f>
        <v>0</v>
      </c>
      <c r="F7" s="4">
        <v>6</v>
      </c>
      <c r="G7" s="5">
        <f>F7/(B7)*100</f>
        <v>28.571428571428569</v>
      </c>
      <c r="H7" s="4">
        <v>13</v>
      </c>
      <c r="I7" s="5">
        <f>H7/(B7)*100</f>
        <v>61.904761904761905</v>
      </c>
      <c r="J7" s="4">
        <v>2</v>
      </c>
      <c r="K7" s="5">
        <f>J7/(B7)*100</f>
        <v>9.5238095238095237</v>
      </c>
      <c r="L7" s="4">
        <v>0</v>
      </c>
      <c r="M7" s="5">
        <f>L7/(B7)*100</f>
        <v>0</v>
      </c>
      <c r="N7" s="4">
        <v>0</v>
      </c>
      <c r="O7" s="5">
        <f>N7/(B7)*100</f>
        <v>0</v>
      </c>
    </row>
    <row r="8" spans="1:15" x14ac:dyDescent="0.45">
      <c r="H8" s="24"/>
      <c r="I8" s="25"/>
      <c r="J8" s="25"/>
    </row>
    <row r="9" spans="1:15" ht="28.5" x14ac:dyDescent="0.45">
      <c r="A9" s="2" t="s">
        <v>122</v>
      </c>
      <c r="B9" s="2" t="s">
        <v>121</v>
      </c>
      <c r="C9" s="2" t="s">
        <v>123</v>
      </c>
      <c r="D9" s="2" t="s">
        <v>124</v>
      </c>
      <c r="E9" s="2" t="s">
        <v>125</v>
      </c>
      <c r="F9" s="2" t="s">
        <v>126</v>
      </c>
      <c r="H9" s="27" t="s">
        <v>138</v>
      </c>
      <c r="I9" s="2" t="s">
        <v>127</v>
      </c>
      <c r="J9" s="2" t="s">
        <v>128</v>
      </c>
      <c r="K9" s="2" t="s">
        <v>139</v>
      </c>
    </row>
    <row r="10" spans="1:15" ht="28.25" customHeight="1" x14ac:dyDescent="0.45">
      <c r="A10" s="12" t="s">
        <v>45</v>
      </c>
      <c r="B10" s="12">
        <v>4</v>
      </c>
      <c r="C10" s="12">
        <v>2013</v>
      </c>
      <c r="D10" s="12">
        <v>2014</v>
      </c>
      <c r="E10" s="12">
        <v>2015</v>
      </c>
      <c r="F10" s="12">
        <v>2016</v>
      </c>
      <c r="G10" s="18"/>
      <c r="H10" s="12">
        <v>1</v>
      </c>
      <c r="I10" s="12" t="s">
        <v>45</v>
      </c>
      <c r="J10" s="12">
        <v>2013</v>
      </c>
      <c r="K10" s="3" t="s">
        <v>140</v>
      </c>
    </row>
    <row r="11" spans="1:15" ht="28.25" customHeight="1" x14ac:dyDescent="0.45">
      <c r="A11" s="12" t="s">
        <v>114</v>
      </c>
      <c r="B11" s="12">
        <v>4</v>
      </c>
      <c r="C11" s="12">
        <v>2014</v>
      </c>
      <c r="D11" s="12">
        <v>2015</v>
      </c>
      <c r="E11" s="12">
        <v>2016</v>
      </c>
      <c r="F11" s="12">
        <v>2017</v>
      </c>
      <c r="G11" s="18"/>
      <c r="H11" s="28">
        <v>2</v>
      </c>
      <c r="I11" s="12" t="s">
        <v>75</v>
      </c>
      <c r="J11" s="12">
        <v>2014</v>
      </c>
      <c r="K11" s="3" t="s">
        <v>141</v>
      </c>
    </row>
    <row r="12" spans="1:15" ht="28.25" customHeight="1" x14ac:dyDescent="0.45">
      <c r="A12" s="12" t="s">
        <v>101</v>
      </c>
      <c r="B12" s="12">
        <v>4</v>
      </c>
      <c r="C12" s="12">
        <v>2015</v>
      </c>
      <c r="D12" s="12">
        <v>2016</v>
      </c>
      <c r="E12" s="12">
        <v>2017</v>
      </c>
      <c r="F12" s="12">
        <v>2018</v>
      </c>
      <c r="G12" s="18"/>
      <c r="H12" s="12">
        <v>3</v>
      </c>
      <c r="I12" s="12" t="s">
        <v>45</v>
      </c>
      <c r="J12" s="12">
        <v>2014</v>
      </c>
      <c r="K12" s="3" t="s">
        <v>142</v>
      </c>
    </row>
    <row r="13" spans="1:15" ht="28.25" customHeight="1" x14ac:dyDescent="0.45">
      <c r="A13" s="12" t="s">
        <v>49</v>
      </c>
      <c r="B13" s="12">
        <v>3</v>
      </c>
      <c r="C13" s="12">
        <v>2017</v>
      </c>
      <c r="D13" s="12">
        <v>2018</v>
      </c>
      <c r="E13" s="12">
        <v>2019</v>
      </c>
      <c r="F13" s="29"/>
      <c r="G13" s="18"/>
      <c r="H13" s="12">
        <v>4</v>
      </c>
      <c r="I13" s="12" t="s">
        <v>75</v>
      </c>
      <c r="J13" s="12">
        <v>2015</v>
      </c>
      <c r="K13" s="3" t="s">
        <v>141</v>
      </c>
    </row>
    <row r="14" spans="1:15" ht="28.25" customHeight="1" x14ac:dyDescent="0.45">
      <c r="A14" s="12" t="s">
        <v>98</v>
      </c>
      <c r="B14" s="12">
        <v>2</v>
      </c>
      <c r="C14" s="12">
        <v>2018</v>
      </c>
      <c r="D14" s="12">
        <v>2019</v>
      </c>
      <c r="E14" s="30"/>
      <c r="F14" s="18"/>
      <c r="G14" s="18"/>
      <c r="H14" s="12">
        <v>5</v>
      </c>
      <c r="I14" s="12" t="s">
        <v>45</v>
      </c>
      <c r="J14" s="12">
        <v>2015</v>
      </c>
      <c r="K14" s="3" t="s">
        <v>143</v>
      </c>
    </row>
    <row r="15" spans="1:15" ht="28.25" customHeight="1" x14ac:dyDescent="0.45">
      <c r="A15" s="12" t="s">
        <v>29</v>
      </c>
      <c r="B15" s="12">
        <v>2</v>
      </c>
      <c r="C15" s="12">
        <v>2019</v>
      </c>
      <c r="D15" s="12">
        <v>2022</v>
      </c>
      <c r="E15" s="18"/>
      <c r="F15" s="18"/>
      <c r="G15" s="18"/>
      <c r="H15" s="12">
        <v>6</v>
      </c>
      <c r="I15" s="28" t="s">
        <v>101</v>
      </c>
      <c r="J15" s="12">
        <v>2015</v>
      </c>
      <c r="K15" s="3" t="s">
        <v>144</v>
      </c>
    </row>
    <row r="16" spans="1:15" ht="28.25" customHeight="1" x14ac:dyDescent="0.45">
      <c r="A16" s="12" t="s">
        <v>180</v>
      </c>
      <c r="B16" s="12">
        <v>1</v>
      </c>
      <c r="C16" s="12">
        <v>2022</v>
      </c>
      <c r="D16" s="18"/>
      <c r="E16" s="18"/>
      <c r="F16" s="18" t="s">
        <v>54</v>
      </c>
      <c r="G16" s="18"/>
      <c r="H16" s="12">
        <v>7</v>
      </c>
      <c r="I16" s="12" t="s">
        <v>101</v>
      </c>
      <c r="J16" s="12">
        <v>2016</v>
      </c>
      <c r="K16" s="3" t="s">
        <v>144</v>
      </c>
    </row>
    <row r="17" spans="1:11" ht="28.25" customHeight="1" x14ac:dyDescent="0.45">
      <c r="A17" s="12" t="s">
        <v>179</v>
      </c>
      <c r="B17" s="12">
        <v>1</v>
      </c>
      <c r="C17" s="12">
        <v>2022</v>
      </c>
      <c r="D17" s="18"/>
      <c r="E17" s="18"/>
      <c r="F17" s="18"/>
      <c r="G17" s="18"/>
      <c r="H17" s="28">
        <v>8</v>
      </c>
      <c r="I17" s="28" t="s">
        <v>45</v>
      </c>
      <c r="J17" s="28">
        <v>2016</v>
      </c>
      <c r="K17" s="31" t="s">
        <v>145</v>
      </c>
    </row>
    <row r="18" spans="1:11" ht="28.25" customHeight="1" x14ac:dyDescent="0.45">
      <c r="A18" s="18"/>
      <c r="B18" s="18"/>
      <c r="C18" s="18"/>
      <c r="D18" s="18"/>
      <c r="E18" s="18"/>
      <c r="F18" s="18"/>
      <c r="G18" s="18"/>
      <c r="H18" s="12">
        <v>9</v>
      </c>
      <c r="I18" s="12" t="s">
        <v>75</v>
      </c>
      <c r="J18" s="12">
        <v>2016</v>
      </c>
      <c r="K18" s="3" t="s">
        <v>146</v>
      </c>
    </row>
    <row r="19" spans="1:11" ht="28.25" customHeight="1" x14ac:dyDescent="0.45">
      <c r="A19" s="18"/>
      <c r="B19" s="18"/>
      <c r="C19" s="18"/>
      <c r="D19" s="18"/>
      <c r="E19" s="18"/>
      <c r="F19" s="18"/>
      <c r="G19" s="18"/>
      <c r="H19" s="12">
        <v>10</v>
      </c>
      <c r="I19" s="12" t="s">
        <v>101</v>
      </c>
      <c r="J19" s="12">
        <v>2017</v>
      </c>
      <c r="K19" s="3" t="s">
        <v>144</v>
      </c>
    </row>
    <row r="20" spans="1:11" ht="28.25" customHeight="1" x14ac:dyDescent="0.45">
      <c r="A20" s="18"/>
      <c r="B20" s="18"/>
      <c r="C20" s="18"/>
      <c r="D20" s="18"/>
      <c r="E20" s="18"/>
      <c r="F20" s="18"/>
      <c r="G20" s="18"/>
      <c r="H20" s="12">
        <v>11</v>
      </c>
      <c r="I20" s="12" t="s">
        <v>49</v>
      </c>
      <c r="J20" s="12">
        <v>2017</v>
      </c>
      <c r="K20" s="3" t="s">
        <v>147</v>
      </c>
    </row>
    <row r="21" spans="1:11" ht="28.25" customHeight="1" x14ac:dyDescent="0.45">
      <c r="A21" s="18"/>
      <c r="B21" s="18"/>
      <c r="C21" s="18"/>
      <c r="D21" s="18"/>
      <c r="E21" s="18"/>
      <c r="F21" s="18"/>
      <c r="G21" s="18"/>
      <c r="H21" s="12">
        <v>12</v>
      </c>
      <c r="I21" s="12" t="s">
        <v>75</v>
      </c>
      <c r="J21" s="12">
        <v>2017</v>
      </c>
      <c r="K21" s="3" t="s">
        <v>141</v>
      </c>
    </row>
    <row r="22" spans="1:11" ht="28.25" customHeight="1" x14ac:dyDescent="0.45">
      <c r="A22" s="18"/>
      <c r="B22" s="18"/>
      <c r="C22" s="18"/>
      <c r="D22" s="18"/>
      <c r="E22" s="18"/>
      <c r="F22" s="18"/>
      <c r="G22" s="18"/>
      <c r="H22" s="12">
        <v>13</v>
      </c>
      <c r="I22" s="12" t="s">
        <v>101</v>
      </c>
      <c r="J22" s="12">
        <v>2018</v>
      </c>
      <c r="K22" s="3" t="s">
        <v>144</v>
      </c>
    </row>
    <row r="23" spans="1:11" ht="28.25" customHeight="1" x14ac:dyDescent="0.45">
      <c r="A23" s="18"/>
      <c r="B23" s="18"/>
      <c r="C23" s="18"/>
      <c r="D23" s="18"/>
      <c r="E23" s="18"/>
      <c r="F23" s="18"/>
      <c r="G23" s="18"/>
      <c r="H23" s="12">
        <v>14</v>
      </c>
      <c r="I23" s="12" t="s">
        <v>49</v>
      </c>
      <c r="J23" s="12">
        <v>2018</v>
      </c>
      <c r="K23" s="3" t="s">
        <v>147</v>
      </c>
    </row>
    <row r="24" spans="1:11" ht="28.25" customHeight="1" x14ac:dyDescent="0.45">
      <c r="A24" s="18"/>
      <c r="B24" s="18"/>
      <c r="C24" s="18"/>
      <c r="D24" s="18"/>
      <c r="E24" s="18"/>
      <c r="F24" s="18"/>
      <c r="G24" s="18"/>
      <c r="H24" s="32">
        <v>15</v>
      </c>
      <c r="I24" s="12" t="s">
        <v>98</v>
      </c>
      <c r="J24" s="12">
        <v>2018</v>
      </c>
      <c r="K24" s="3" t="s">
        <v>148</v>
      </c>
    </row>
    <row r="25" spans="1:11" ht="28.25" customHeight="1" x14ac:dyDescent="0.45">
      <c r="A25" s="18"/>
      <c r="B25" s="18"/>
      <c r="C25" s="18"/>
      <c r="D25" s="18"/>
      <c r="E25" s="18"/>
      <c r="F25" s="18"/>
      <c r="G25" s="18"/>
      <c r="H25" s="12">
        <v>16</v>
      </c>
      <c r="I25" s="12" t="s">
        <v>98</v>
      </c>
      <c r="J25" s="32">
        <v>2019</v>
      </c>
      <c r="K25" s="33" t="s">
        <v>148</v>
      </c>
    </row>
    <row r="26" spans="1:11" ht="28.25" customHeight="1" x14ac:dyDescent="0.45">
      <c r="A26" s="18"/>
      <c r="B26" s="18"/>
      <c r="C26" s="18"/>
      <c r="D26" s="18"/>
      <c r="E26" s="18"/>
      <c r="F26" s="18"/>
      <c r="G26" s="18"/>
      <c r="H26" s="12">
        <v>17</v>
      </c>
      <c r="I26" s="12" t="s">
        <v>49</v>
      </c>
      <c r="J26" s="12">
        <v>2019</v>
      </c>
      <c r="K26" s="3" t="s">
        <v>147</v>
      </c>
    </row>
    <row r="27" spans="1:11" ht="28.25" customHeight="1" x14ac:dyDescent="0.45">
      <c r="A27" s="18"/>
      <c r="B27" s="18"/>
      <c r="C27" s="18"/>
      <c r="D27" s="18"/>
      <c r="E27" s="18"/>
      <c r="F27" s="18"/>
      <c r="G27" s="18"/>
      <c r="H27" s="12">
        <v>18</v>
      </c>
      <c r="I27" s="12" t="s">
        <v>29</v>
      </c>
      <c r="J27" s="12">
        <v>2019</v>
      </c>
      <c r="K27" s="3" t="s">
        <v>149</v>
      </c>
    </row>
    <row r="28" spans="1:11" ht="45.4" customHeight="1" x14ac:dyDescent="0.45">
      <c r="H28" s="12">
        <v>19</v>
      </c>
      <c r="I28" s="12" t="s">
        <v>180</v>
      </c>
      <c r="J28" s="12">
        <v>2022</v>
      </c>
      <c r="K28" s="3" t="s">
        <v>181</v>
      </c>
    </row>
    <row r="29" spans="1:11" ht="28.25" customHeight="1" x14ac:dyDescent="0.45">
      <c r="H29" s="12">
        <v>20</v>
      </c>
      <c r="I29" s="12" t="s">
        <v>179</v>
      </c>
      <c r="J29" s="12">
        <v>2022</v>
      </c>
      <c r="K29" s="3" t="s">
        <v>178</v>
      </c>
    </row>
    <row r="30" spans="1:11" ht="28.25" customHeight="1" x14ac:dyDescent="0.45">
      <c r="H30" s="12">
        <v>21</v>
      </c>
      <c r="I30" s="12" t="s">
        <v>29</v>
      </c>
      <c r="J30" s="12">
        <v>2022</v>
      </c>
      <c r="K30" s="3" t="s">
        <v>149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D632"/>
  <sheetViews>
    <sheetView tabSelected="1" workbookViewId="0"/>
  </sheetViews>
  <sheetFormatPr defaultRowHeight="14.25" x14ac:dyDescent="0.45"/>
  <cols>
    <col min="20" max="20" width="8.9296875" style="1"/>
    <col min="21" max="21" width="18.265625" customWidth="1"/>
    <col min="27" max="27" width="8.9296875" style="1"/>
    <col min="30" max="30" width="8.9296875" style="1"/>
    <col min="31" max="31" width="20.06640625" bestFit="1" customWidth="1"/>
    <col min="40" max="40" width="8.9296875" style="1"/>
    <col min="41" max="41" width="16.33203125" customWidth="1"/>
    <col min="50" max="50" width="8.9296875" style="1"/>
    <col min="60" max="60" width="8.9296875" style="1"/>
    <col min="63" max="63" width="4.06640625" customWidth="1"/>
  </cols>
  <sheetData>
    <row r="1" spans="1:82" x14ac:dyDescent="0.45">
      <c r="A1" t="s">
        <v>48</v>
      </c>
      <c r="B1" s="1">
        <v>2</v>
      </c>
      <c r="C1" s="1">
        <v>111.65</v>
      </c>
      <c r="D1" t="s">
        <v>59</v>
      </c>
      <c r="E1" s="1">
        <v>6</v>
      </c>
      <c r="F1" s="1">
        <v>103.58</v>
      </c>
      <c r="G1" s="1" t="s">
        <v>75</v>
      </c>
      <c r="H1" s="1">
        <v>2016</v>
      </c>
      <c r="I1" s="1">
        <v>1</v>
      </c>
      <c r="K1" t="s">
        <v>48</v>
      </c>
      <c r="L1" s="1">
        <v>2</v>
      </c>
      <c r="M1" s="1">
        <v>111.65</v>
      </c>
      <c r="N1" t="s">
        <v>59</v>
      </c>
      <c r="O1" s="1">
        <v>6</v>
      </c>
      <c r="P1" s="1">
        <v>103.58</v>
      </c>
      <c r="Q1" s="1" t="s">
        <v>75</v>
      </c>
      <c r="R1" s="1">
        <v>2016</v>
      </c>
      <c r="S1" s="1">
        <v>1</v>
      </c>
      <c r="U1" s="16" t="s">
        <v>52</v>
      </c>
      <c r="V1" s="1">
        <v>8</v>
      </c>
      <c r="W1" s="1">
        <v>118.21</v>
      </c>
      <c r="X1" t="s">
        <v>73</v>
      </c>
      <c r="Y1" s="1">
        <v>3</v>
      </c>
      <c r="Z1" s="1">
        <v>101.88</v>
      </c>
      <c r="AA1" s="1" t="s">
        <v>75</v>
      </c>
      <c r="AB1" s="1">
        <v>2014</v>
      </c>
      <c r="AC1" s="1" t="s">
        <v>5</v>
      </c>
      <c r="AE1" t="s">
        <v>4</v>
      </c>
      <c r="AF1" s="1">
        <v>11</v>
      </c>
      <c r="AG1" s="1">
        <v>111.37</v>
      </c>
      <c r="AH1" t="s">
        <v>50</v>
      </c>
      <c r="AI1" s="1">
        <v>7</v>
      </c>
      <c r="AJ1" s="1">
        <v>104.85</v>
      </c>
      <c r="AK1" s="1" t="s">
        <v>101</v>
      </c>
      <c r="AL1" s="1">
        <v>2016</v>
      </c>
      <c r="AM1" s="1" t="s">
        <v>6</v>
      </c>
      <c r="AN1" s="1">
        <v>1</v>
      </c>
      <c r="AO1" s="15" t="s">
        <v>48</v>
      </c>
      <c r="AP1" s="6">
        <v>10</v>
      </c>
      <c r="AQ1" s="6">
        <v>109.46</v>
      </c>
      <c r="AR1" s="15" t="s">
        <v>52</v>
      </c>
      <c r="AS1" s="6">
        <v>3</v>
      </c>
      <c r="AT1" s="6">
        <v>101.4</v>
      </c>
      <c r="AU1" s="1" t="s">
        <v>45</v>
      </c>
      <c r="AV1" s="1">
        <v>2013</v>
      </c>
      <c r="AW1" s="1" t="s">
        <v>7</v>
      </c>
      <c r="AY1" s="15" t="s">
        <v>48</v>
      </c>
      <c r="AZ1" s="6">
        <v>10</v>
      </c>
      <c r="BA1" s="6">
        <v>109.46</v>
      </c>
      <c r="BB1" s="15" t="s">
        <v>52</v>
      </c>
      <c r="BC1" s="6">
        <v>3</v>
      </c>
      <c r="BD1" s="6">
        <v>101.4</v>
      </c>
      <c r="BE1" s="1" t="s">
        <v>45</v>
      </c>
      <c r="BF1" s="1">
        <v>2013</v>
      </c>
      <c r="BG1" s="1" t="s">
        <v>111</v>
      </c>
      <c r="BJ1" t="s">
        <v>41</v>
      </c>
      <c r="BK1">
        <v>1</v>
      </c>
      <c r="BL1" s="16" t="s">
        <v>52</v>
      </c>
      <c r="BM1" s="1">
        <v>8</v>
      </c>
      <c r="BN1" s="1">
        <v>118.21</v>
      </c>
      <c r="BO1" t="s">
        <v>73</v>
      </c>
      <c r="BP1" s="1">
        <v>3</v>
      </c>
      <c r="BQ1" s="1">
        <v>101.88</v>
      </c>
      <c r="BR1" s="1" t="s">
        <v>75</v>
      </c>
      <c r="BS1" s="1">
        <v>2014</v>
      </c>
      <c r="BT1" s="1" t="s">
        <v>5</v>
      </c>
      <c r="BW1" t="s">
        <v>77</v>
      </c>
      <c r="BX1" s="1">
        <v>63.2</v>
      </c>
      <c r="BY1" t="s">
        <v>26</v>
      </c>
      <c r="BZ1" s="1">
        <v>95.94</v>
      </c>
      <c r="CA1" s="1" t="s">
        <v>75</v>
      </c>
      <c r="CB1" s="1">
        <v>2017</v>
      </c>
      <c r="CC1" s="1">
        <v>1</v>
      </c>
      <c r="CD1">
        <f>BX1-BZ1</f>
        <v>-32.739999999999995</v>
      </c>
    </row>
    <row r="2" spans="1:82" x14ac:dyDescent="0.45">
      <c r="A2" t="s">
        <v>2</v>
      </c>
      <c r="B2" s="1">
        <v>6</v>
      </c>
      <c r="C2" s="1">
        <v>111.41</v>
      </c>
      <c r="D2" t="s">
        <v>91</v>
      </c>
      <c r="E2" s="1">
        <v>1</v>
      </c>
      <c r="F2" s="1">
        <v>90.94</v>
      </c>
      <c r="G2" s="1" t="s">
        <v>49</v>
      </c>
      <c r="H2" s="1">
        <v>2018</v>
      </c>
      <c r="I2" s="1">
        <v>1</v>
      </c>
      <c r="K2" t="s">
        <v>2</v>
      </c>
      <c r="L2" s="1">
        <v>6</v>
      </c>
      <c r="M2" s="1">
        <v>111.41</v>
      </c>
      <c r="N2" t="s">
        <v>91</v>
      </c>
      <c r="O2" s="1">
        <v>1</v>
      </c>
      <c r="P2" s="1">
        <v>90.94</v>
      </c>
      <c r="Q2" s="1" t="s">
        <v>49</v>
      </c>
      <c r="R2" s="1">
        <v>2018</v>
      </c>
      <c r="S2" s="1">
        <v>1</v>
      </c>
      <c r="T2" s="1">
        <v>2</v>
      </c>
      <c r="U2" t="s">
        <v>48</v>
      </c>
      <c r="V2" s="1">
        <v>10</v>
      </c>
      <c r="W2" s="1">
        <v>112.41</v>
      </c>
      <c r="X2" t="s">
        <v>4</v>
      </c>
      <c r="Y2" s="1">
        <v>2</v>
      </c>
      <c r="Z2" s="1">
        <v>98.09</v>
      </c>
      <c r="AA2" s="1" t="s">
        <v>45</v>
      </c>
      <c r="AB2" s="6">
        <v>2016</v>
      </c>
      <c r="AC2" s="1" t="s">
        <v>5</v>
      </c>
      <c r="AE2" s="15" t="s">
        <v>48</v>
      </c>
      <c r="AF2" s="6">
        <v>10</v>
      </c>
      <c r="AG2" s="6">
        <v>109.42</v>
      </c>
      <c r="AH2" s="15" t="s">
        <v>3</v>
      </c>
      <c r="AI2" s="6">
        <v>6</v>
      </c>
      <c r="AJ2" s="6">
        <v>96.61</v>
      </c>
      <c r="AK2" s="1" t="s">
        <v>45</v>
      </c>
      <c r="AL2" s="1">
        <v>2013</v>
      </c>
      <c r="AM2" s="1" t="s">
        <v>6</v>
      </c>
      <c r="AO2" t="s">
        <v>48</v>
      </c>
      <c r="AP2" s="1">
        <v>11</v>
      </c>
      <c r="AQ2" s="1">
        <v>105.13</v>
      </c>
      <c r="AR2" t="s">
        <v>52</v>
      </c>
      <c r="AS2" s="1">
        <v>9</v>
      </c>
      <c r="AT2" s="1">
        <v>104.32</v>
      </c>
      <c r="AU2" s="1" t="s">
        <v>45</v>
      </c>
      <c r="AV2" s="6">
        <v>2016</v>
      </c>
      <c r="AW2" s="1" t="s">
        <v>7</v>
      </c>
      <c r="AY2" t="s">
        <v>48</v>
      </c>
      <c r="AZ2" s="1">
        <v>11</v>
      </c>
      <c r="BA2" s="1">
        <v>105.13</v>
      </c>
      <c r="BB2" t="s">
        <v>52</v>
      </c>
      <c r="BC2" s="1">
        <v>9</v>
      </c>
      <c r="BD2" s="1">
        <v>104.32</v>
      </c>
      <c r="BE2" s="1" t="s">
        <v>45</v>
      </c>
      <c r="BF2" s="6">
        <v>2016</v>
      </c>
      <c r="BG2" s="1" t="s">
        <v>111</v>
      </c>
      <c r="BK2">
        <v>2</v>
      </c>
      <c r="BL2" t="s">
        <v>48</v>
      </c>
      <c r="BM2" s="1">
        <v>10</v>
      </c>
      <c r="BN2" s="1">
        <v>112.41</v>
      </c>
      <c r="BO2" t="s">
        <v>4</v>
      </c>
      <c r="BP2" s="1">
        <v>2</v>
      </c>
      <c r="BQ2" s="1">
        <v>98.09</v>
      </c>
      <c r="BR2" s="1" t="s">
        <v>45</v>
      </c>
      <c r="BS2" s="6">
        <v>2016</v>
      </c>
      <c r="BT2" s="1" t="s">
        <v>5</v>
      </c>
      <c r="BW2" s="14" t="s">
        <v>85</v>
      </c>
      <c r="BX2" s="1">
        <v>78.52</v>
      </c>
      <c r="BY2" s="14" t="s">
        <v>154</v>
      </c>
      <c r="BZ2" s="1">
        <v>108.65</v>
      </c>
      <c r="CA2" s="1" t="s">
        <v>153</v>
      </c>
      <c r="CB2" s="1">
        <v>2022</v>
      </c>
      <c r="CC2" s="1">
        <v>1</v>
      </c>
      <c r="CD2">
        <f>BX2-BZ2</f>
        <v>-30.13000000000001</v>
      </c>
    </row>
    <row r="3" spans="1:82" x14ac:dyDescent="0.45">
      <c r="A3" s="14" t="s">
        <v>154</v>
      </c>
      <c r="B3" s="1">
        <v>6</v>
      </c>
      <c r="C3" s="1">
        <v>108.65</v>
      </c>
      <c r="D3" s="14" t="s">
        <v>85</v>
      </c>
      <c r="E3" s="1">
        <v>0</v>
      </c>
      <c r="F3" s="1">
        <v>78.52</v>
      </c>
      <c r="G3" s="1" t="s">
        <v>153</v>
      </c>
      <c r="H3" s="1">
        <v>2022</v>
      </c>
      <c r="I3" s="1">
        <v>1</v>
      </c>
      <c r="K3" s="14" t="s">
        <v>154</v>
      </c>
      <c r="L3" s="1">
        <v>6</v>
      </c>
      <c r="M3" s="1">
        <v>108.65</v>
      </c>
      <c r="N3" s="14" t="s">
        <v>85</v>
      </c>
      <c r="O3" s="1">
        <v>0</v>
      </c>
      <c r="P3" s="1">
        <v>78.52</v>
      </c>
      <c r="Q3" s="1" t="s">
        <v>153</v>
      </c>
      <c r="R3" s="1">
        <v>2022</v>
      </c>
      <c r="S3" s="1">
        <v>1</v>
      </c>
      <c r="U3" s="16" t="s">
        <v>48</v>
      </c>
      <c r="V3" s="6">
        <v>8</v>
      </c>
      <c r="W3" s="6">
        <v>110.36</v>
      </c>
      <c r="X3" s="16" t="s">
        <v>53</v>
      </c>
      <c r="Y3" s="6">
        <v>2</v>
      </c>
      <c r="Z3" s="6">
        <v>101.59</v>
      </c>
      <c r="AA3" s="1" t="s">
        <v>45</v>
      </c>
      <c r="AB3" s="1">
        <v>2014</v>
      </c>
      <c r="AC3" s="1" t="s">
        <v>5</v>
      </c>
      <c r="AD3" s="1">
        <v>3</v>
      </c>
      <c r="AE3" t="s">
        <v>48</v>
      </c>
      <c r="AF3" s="1">
        <v>10</v>
      </c>
      <c r="AG3" s="1">
        <v>108.5</v>
      </c>
      <c r="AH3" t="s">
        <v>4</v>
      </c>
      <c r="AI3" s="1">
        <v>5</v>
      </c>
      <c r="AJ3" s="1">
        <v>104.39</v>
      </c>
      <c r="AK3" s="1" t="s">
        <v>75</v>
      </c>
      <c r="AL3" s="1">
        <v>2015</v>
      </c>
      <c r="AM3" s="1" t="s">
        <v>6</v>
      </c>
      <c r="AO3" s="16" t="s">
        <v>48</v>
      </c>
      <c r="AP3" s="1">
        <v>11</v>
      </c>
      <c r="AQ3" s="1">
        <v>105.08</v>
      </c>
      <c r="AR3" t="s">
        <v>52</v>
      </c>
      <c r="AS3" s="1">
        <v>9</v>
      </c>
      <c r="AT3" s="1">
        <v>103.02</v>
      </c>
      <c r="AU3" s="1" t="s">
        <v>75</v>
      </c>
      <c r="AV3" s="1">
        <v>2014</v>
      </c>
      <c r="AW3" s="1" t="s">
        <v>7</v>
      </c>
      <c r="AY3" s="16" t="s">
        <v>48</v>
      </c>
      <c r="AZ3" s="1">
        <v>11</v>
      </c>
      <c r="BA3" s="1">
        <v>105.08</v>
      </c>
      <c r="BB3" t="s">
        <v>52</v>
      </c>
      <c r="BC3" s="1">
        <v>9</v>
      </c>
      <c r="BD3" s="1">
        <v>103.02</v>
      </c>
      <c r="BE3" s="1" t="s">
        <v>75</v>
      </c>
      <c r="BF3" s="1">
        <v>2014</v>
      </c>
      <c r="BG3" s="1" t="s">
        <v>111</v>
      </c>
      <c r="BK3">
        <v>3</v>
      </c>
      <c r="BL3" t="s">
        <v>48</v>
      </c>
      <c r="BM3" s="1">
        <v>2</v>
      </c>
      <c r="BN3" s="1">
        <v>111.65</v>
      </c>
      <c r="BO3" t="s">
        <v>59</v>
      </c>
      <c r="BP3" s="1">
        <v>6</v>
      </c>
      <c r="BQ3" s="1">
        <v>103.58</v>
      </c>
      <c r="BR3" s="1" t="s">
        <v>75</v>
      </c>
      <c r="BS3" s="1">
        <v>2016</v>
      </c>
      <c r="BT3" s="1">
        <v>1</v>
      </c>
      <c r="BW3" s="14" t="s">
        <v>157</v>
      </c>
      <c r="BX3" s="1">
        <v>75.41</v>
      </c>
      <c r="BY3" s="14" t="s">
        <v>76</v>
      </c>
      <c r="BZ3" s="1">
        <v>104.86</v>
      </c>
      <c r="CA3" s="1" t="s">
        <v>153</v>
      </c>
      <c r="CB3" s="1">
        <v>2022</v>
      </c>
      <c r="CC3" s="1">
        <v>1</v>
      </c>
      <c r="CD3">
        <f>BX3-BZ3</f>
        <v>-29.450000000000003</v>
      </c>
    </row>
    <row r="4" spans="1:82" x14ac:dyDescent="0.45">
      <c r="A4" t="s">
        <v>52</v>
      </c>
      <c r="B4" s="1">
        <v>6</v>
      </c>
      <c r="C4" s="1">
        <v>107.89</v>
      </c>
      <c r="D4" t="s">
        <v>47</v>
      </c>
      <c r="E4" s="1">
        <v>2</v>
      </c>
      <c r="F4" s="1">
        <v>87.36</v>
      </c>
      <c r="G4" s="6" t="s">
        <v>45</v>
      </c>
      <c r="H4" s="6">
        <v>2016</v>
      </c>
      <c r="I4" s="1">
        <v>1</v>
      </c>
      <c r="K4" t="s">
        <v>52</v>
      </c>
      <c r="L4" s="1">
        <v>6</v>
      </c>
      <c r="M4" s="1">
        <v>107.89</v>
      </c>
      <c r="N4" t="s">
        <v>47</v>
      </c>
      <c r="O4" s="1">
        <v>2</v>
      </c>
      <c r="P4" s="1">
        <v>87.36</v>
      </c>
      <c r="Q4" s="6" t="s">
        <v>45</v>
      </c>
      <c r="R4" s="6">
        <v>2016</v>
      </c>
      <c r="S4" s="1">
        <v>1</v>
      </c>
      <c r="U4" t="s">
        <v>160</v>
      </c>
      <c r="V4" s="1">
        <v>6</v>
      </c>
      <c r="W4" s="1">
        <v>109.98</v>
      </c>
      <c r="X4" t="s">
        <v>159</v>
      </c>
      <c r="Y4" s="1">
        <v>0</v>
      </c>
      <c r="Z4" s="1">
        <v>81.540000000000006</v>
      </c>
      <c r="AA4" t="s">
        <v>161</v>
      </c>
      <c r="AB4" s="1">
        <v>2022</v>
      </c>
      <c r="AC4" s="1" t="s">
        <v>5</v>
      </c>
      <c r="AE4" s="16" t="s">
        <v>48</v>
      </c>
      <c r="AF4" s="6">
        <v>10</v>
      </c>
      <c r="AG4" s="6">
        <v>106.76</v>
      </c>
      <c r="AH4" s="16" t="s">
        <v>71</v>
      </c>
      <c r="AI4" s="6">
        <v>4</v>
      </c>
      <c r="AJ4" s="6">
        <v>94.52</v>
      </c>
      <c r="AK4" s="1" t="s">
        <v>45</v>
      </c>
      <c r="AL4" s="1">
        <v>2014</v>
      </c>
      <c r="AM4" s="1" t="s">
        <v>6</v>
      </c>
      <c r="AO4" t="s">
        <v>52</v>
      </c>
      <c r="AP4" s="1">
        <v>9</v>
      </c>
      <c r="AQ4" s="1">
        <v>104.32</v>
      </c>
      <c r="AR4" t="s">
        <v>48</v>
      </c>
      <c r="AS4" s="1">
        <v>11</v>
      </c>
      <c r="AT4" s="1">
        <v>105.13</v>
      </c>
      <c r="AU4" s="1" t="s">
        <v>45</v>
      </c>
      <c r="AV4" s="6">
        <v>2016</v>
      </c>
      <c r="AW4" s="1" t="s">
        <v>7</v>
      </c>
      <c r="AY4" t="s">
        <v>4</v>
      </c>
      <c r="AZ4" s="1">
        <v>11</v>
      </c>
      <c r="BA4" s="1">
        <v>103.98</v>
      </c>
      <c r="BB4" t="s">
        <v>0</v>
      </c>
      <c r="BC4" s="1">
        <v>7</v>
      </c>
      <c r="BD4" s="1">
        <v>101.87</v>
      </c>
      <c r="BE4" s="1" t="s">
        <v>75</v>
      </c>
      <c r="BF4" s="1">
        <v>2017</v>
      </c>
      <c r="BG4" s="1" t="s">
        <v>111</v>
      </c>
      <c r="BK4">
        <v>4</v>
      </c>
      <c r="BL4" t="s">
        <v>2</v>
      </c>
      <c r="BM4" s="1">
        <v>6</v>
      </c>
      <c r="BN4" s="1">
        <v>111.41</v>
      </c>
      <c r="BO4" t="s">
        <v>91</v>
      </c>
      <c r="BP4" s="1">
        <v>1</v>
      </c>
      <c r="BQ4" s="1">
        <v>90.94</v>
      </c>
      <c r="BR4" s="1" t="s">
        <v>49</v>
      </c>
      <c r="BS4" s="1">
        <v>2018</v>
      </c>
      <c r="BT4" s="1">
        <v>1</v>
      </c>
      <c r="BW4" t="s">
        <v>51</v>
      </c>
      <c r="BX4" s="1">
        <v>77.069999999999993</v>
      </c>
      <c r="BY4" t="s">
        <v>48</v>
      </c>
      <c r="BZ4" s="1">
        <v>106.09</v>
      </c>
      <c r="CA4" s="1" t="s">
        <v>101</v>
      </c>
      <c r="CB4" s="1">
        <v>2016</v>
      </c>
      <c r="CC4" s="1">
        <v>1</v>
      </c>
      <c r="CD4">
        <f>BX4-BZ4</f>
        <v>-29.02000000000001</v>
      </c>
    </row>
    <row r="5" spans="1:82" x14ac:dyDescent="0.45">
      <c r="A5" t="s">
        <v>3</v>
      </c>
      <c r="B5" s="1">
        <v>6</v>
      </c>
      <c r="C5" s="1">
        <v>107.69</v>
      </c>
      <c r="D5" t="s">
        <v>71</v>
      </c>
      <c r="E5" s="1">
        <v>1</v>
      </c>
      <c r="F5" s="1">
        <v>103.37</v>
      </c>
      <c r="G5" s="1" t="s">
        <v>49</v>
      </c>
      <c r="H5" s="1">
        <v>2017</v>
      </c>
      <c r="I5" s="1">
        <v>1</v>
      </c>
      <c r="K5" t="s">
        <v>3</v>
      </c>
      <c r="L5" s="1">
        <v>6</v>
      </c>
      <c r="M5" s="1">
        <v>107.69</v>
      </c>
      <c r="N5" t="s">
        <v>71</v>
      </c>
      <c r="O5" s="1">
        <v>1</v>
      </c>
      <c r="P5" s="1">
        <v>103.37</v>
      </c>
      <c r="Q5" s="1" t="s">
        <v>49</v>
      </c>
      <c r="R5" s="1">
        <v>2017</v>
      </c>
      <c r="S5" s="1">
        <v>1</v>
      </c>
      <c r="U5" s="16" t="s">
        <v>48</v>
      </c>
      <c r="V5" s="1">
        <v>8</v>
      </c>
      <c r="W5" s="1">
        <v>109.86</v>
      </c>
      <c r="X5" t="s">
        <v>50</v>
      </c>
      <c r="Y5" s="1">
        <v>4</v>
      </c>
      <c r="Z5" s="1">
        <v>93.42</v>
      </c>
      <c r="AA5" s="1" t="s">
        <v>75</v>
      </c>
      <c r="AB5" s="1">
        <v>2014</v>
      </c>
      <c r="AC5" s="1" t="s">
        <v>5</v>
      </c>
      <c r="AE5" s="16" t="s">
        <v>48</v>
      </c>
      <c r="AF5" s="1">
        <v>10</v>
      </c>
      <c r="AG5" s="1">
        <v>106.55</v>
      </c>
      <c r="AH5" t="s">
        <v>53</v>
      </c>
      <c r="AI5" s="1">
        <v>4</v>
      </c>
      <c r="AJ5" s="1">
        <v>93.11</v>
      </c>
      <c r="AK5" s="1" t="s">
        <v>75</v>
      </c>
      <c r="AL5" s="1">
        <v>2014</v>
      </c>
      <c r="AM5" s="1" t="s">
        <v>6</v>
      </c>
      <c r="AO5" t="s">
        <v>4</v>
      </c>
      <c r="AP5" s="1">
        <v>11</v>
      </c>
      <c r="AQ5" s="1">
        <v>103.98</v>
      </c>
      <c r="AR5" t="s">
        <v>0</v>
      </c>
      <c r="AS5" s="1">
        <v>7</v>
      </c>
      <c r="AT5" s="1">
        <v>101.87</v>
      </c>
      <c r="AU5" s="1" t="s">
        <v>75</v>
      </c>
      <c r="AV5" s="1">
        <v>2017</v>
      </c>
      <c r="AW5" s="1" t="s">
        <v>7</v>
      </c>
      <c r="AY5" t="s">
        <v>1</v>
      </c>
      <c r="AZ5" s="1">
        <v>11</v>
      </c>
      <c r="BA5" s="1">
        <v>103.81</v>
      </c>
      <c r="BB5" t="s">
        <v>2</v>
      </c>
      <c r="BC5" s="1">
        <v>6</v>
      </c>
      <c r="BD5" s="1">
        <v>98.41</v>
      </c>
      <c r="BE5" s="1" t="s">
        <v>98</v>
      </c>
      <c r="BF5" s="1">
        <v>2018</v>
      </c>
      <c r="BG5" s="1" t="s">
        <v>111</v>
      </c>
      <c r="BK5">
        <v>5</v>
      </c>
      <c r="BL5" t="s">
        <v>4</v>
      </c>
      <c r="BM5" s="1">
        <v>11</v>
      </c>
      <c r="BN5" s="1">
        <v>111.37</v>
      </c>
      <c r="BO5" t="s">
        <v>50</v>
      </c>
      <c r="BP5" s="1">
        <v>7</v>
      </c>
      <c r="BQ5" s="1">
        <v>104.85</v>
      </c>
      <c r="BR5" s="1" t="s">
        <v>101</v>
      </c>
      <c r="BS5" s="1">
        <v>2016</v>
      </c>
      <c r="BT5" s="1" t="s">
        <v>6</v>
      </c>
      <c r="BW5" t="s">
        <v>159</v>
      </c>
      <c r="BX5" s="1">
        <v>81.540000000000006</v>
      </c>
      <c r="BY5" t="s">
        <v>160</v>
      </c>
      <c r="BZ5" s="1">
        <v>109.98</v>
      </c>
      <c r="CA5" t="s">
        <v>161</v>
      </c>
      <c r="CB5" s="1">
        <v>2022</v>
      </c>
      <c r="CC5" s="1" t="s">
        <v>5</v>
      </c>
      <c r="CD5">
        <f>BX5-BZ5</f>
        <v>-28.439999999999998</v>
      </c>
    </row>
    <row r="6" spans="1:82" x14ac:dyDescent="0.45">
      <c r="A6" t="s">
        <v>84</v>
      </c>
      <c r="B6" s="1">
        <v>6</v>
      </c>
      <c r="C6" s="1">
        <v>107.56</v>
      </c>
      <c r="D6" t="s">
        <v>88</v>
      </c>
      <c r="E6" s="1">
        <v>2</v>
      </c>
      <c r="F6" s="1">
        <v>87.42</v>
      </c>
      <c r="G6" s="1" t="s">
        <v>49</v>
      </c>
      <c r="H6" s="1">
        <v>2018</v>
      </c>
      <c r="I6" s="1">
        <v>1</v>
      </c>
      <c r="K6" t="s">
        <v>84</v>
      </c>
      <c r="L6" s="1">
        <v>6</v>
      </c>
      <c r="M6" s="1">
        <v>107.56</v>
      </c>
      <c r="N6" t="s">
        <v>88</v>
      </c>
      <c r="O6" s="1">
        <v>2</v>
      </c>
      <c r="P6" s="1">
        <v>87.42</v>
      </c>
      <c r="Q6" s="1" t="s">
        <v>49</v>
      </c>
      <c r="R6" s="1">
        <v>2018</v>
      </c>
      <c r="S6" s="1">
        <v>1</v>
      </c>
      <c r="U6" t="s">
        <v>67</v>
      </c>
      <c r="V6" s="1">
        <v>10</v>
      </c>
      <c r="W6" s="1">
        <v>109.83</v>
      </c>
      <c r="X6" t="s">
        <v>59</v>
      </c>
      <c r="Y6" s="1">
        <v>2</v>
      </c>
      <c r="Z6" s="1">
        <v>109.57</v>
      </c>
      <c r="AA6" s="1" t="s">
        <v>75</v>
      </c>
      <c r="AB6" s="1">
        <v>2016</v>
      </c>
      <c r="AC6" s="1" t="s">
        <v>5</v>
      </c>
      <c r="AE6" t="s">
        <v>52</v>
      </c>
      <c r="AF6" s="1">
        <v>11</v>
      </c>
      <c r="AG6" s="1">
        <v>105.92</v>
      </c>
      <c r="AH6" t="s">
        <v>67</v>
      </c>
      <c r="AI6" s="1">
        <v>6</v>
      </c>
      <c r="AJ6" s="1">
        <v>99.82</v>
      </c>
      <c r="AK6" s="1" t="s">
        <v>45</v>
      </c>
      <c r="AL6" s="6">
        <v>2016</v>
      </c>
      <c r="AM6" s="1" t="s">
        <v>6</v>
      </c>
      <c r="AO6" t="s">
        <v>1</v>
      </c>
      <c r="AP6" s="1">
        <v>11</v>
      </c>
      <c r="AQ6" s="1">
        <v>103.81</v>
      </c>
      <c r="AR6" t="s">
        <v>2</v>
      </c>
      <c r="AS6" s="1">
        <v>6</v>
      </c>
      <c r="AT6" s="1">
        <v>98.41</v>
      </c>
      <c r="AU6" s="1" t="s">
        <v>98</v>
      </c>
      <c r="AV6" s="1">
        <v>2018</v>
      </c>
      <c r="AW6" s="1" t="s">
        <v>7</v>
      </c>
      <c r="AY6" s="16" t="s">
        <v>43</v>
      </c>
      <c r="AZ6" s="1">
        <v>11</v>
      </c>
      <c r="BA6" s="1">
        <v>103.16</v>
      </c>
      <c r="BB6" t="s">
        <v>50</v>
      </c>
      <c r="BC6" s="1">
        <v>10</v>
      </c>
      <c r="BD6" s="1">
        <v>97.7</v>
      </c>
      <c r="BE6" s="16" t="s">
        <v>101</v>
      </c>
      <c r="BF6" s="1">
        <v>2015</v>
      </c>
      <c r="BG6" s="1" t="s">
        <v>111</v>
      </c>
      <c r="BH6" s="1">
        <v>6</v>
      </c>
      <c r="BK6">
        <v>6</v>
      </c>
      <c r="BL6" s="16" t="s">
        <v>48</v>
      </c>
      <c r="BM6" s="6">
        <v>8</v>
      </c>
      <c r="BN6" s="6">
        <v>110.36</v>
      </c>
      <c r="BO6" s="16" t="s">
        <v>53</v>
      </c>
      <c r="BP6" s="6">
        <v>2</v>
      </c>
      <c r="BQ6" s="6">
        <v>101.59</v>
      </c>
      <c r="BR6" s="1" t="s">
        <v>45</v>
      </c>
      <c r="BS6" s="1">
        <v>2014</v>
      </c>
      <c r="BT6" s="1" t="s">
        <v>5</v>
      </c>
      <c r="BW6" t="s">
        <v>51</v>
      </c>
      <c r="BX6" s="1">
        <v>79.37</v>
      </c>
      <c r="BY6" t="s">
        <v>76</v>
      </c>
      <c r="BZ6" s="1">
        <v>103.66</v>
      </c>
      <c r="CA6" s="1" t="s">
        <v>101</v>
      </c>
      <c r="CB6" s="1">
        <v>2017</v>
      </c>
      <c r="CC6" s="1">
        <v>1</v>
      </c>
      <c r="CD6">
        <f>BX6-BZ6</f>
        <v>-24.289999999999992</v>
      </c>
    </row>
    <row r="7" spans="1:82" x14ac:dyDescent="0.45">
      <c r="A7" t="s">
        <v>4</v>
      </c>
      <c r="B7" s="1">
        <v>6</v>
      </c>
      <c r="C7" s="1">
        <v>106.61</v>
      </c>
      <c r="D7" t="s">
        <v>103</v>
      </c>
      <c r="E7" s="1">
        <v>2</v>
      </c>
      <c r="F7" s="1">
        <v>83.83</v>
      </c>
      <c r="G7" s="1" t="s">
        <v>101</v>
      </c>
      <c r="H7" s="1">
        <v>2016</v>
      </c>
      <c r="I7" s="1">
        <v>1</v>
      </c>
      <c r="K7" t="s">
        <v>4</v>
      </c>
      <c r="L7" s="1">
        <v>6</v>
      </c>
      <c r="M7" s="1">
        <v>106.61</v>
      </c>
      <c r="N7" t="s">
        <v>103</v>
      </c>
      <c r="O7" s="1">
        <v>2</v>
      </c>
      <c r="P7" s="1">
        <v>83.83</v>
      </c>
      <c r="Q7" s="1" t="s">
        <v>101</v>
      </c>
      <c r="R7" s="1">
        <v>2016</v>
      </c>
      <c r="S7" s="1">
        <v>1</v>
      </c>
      <c r="U7" t="s">
        <v>59</v>
      </c>
      <c r="V7" s="1">
        <v>2</v>
      </c>
      <c r="W7" s="1">
        <v>109.57</v>
      </c>
      <c r="X7" t="s">
        <v>67</v>
      </c>
      <c r="Y7" s="1">
        <v>10</v>
      </c>
      <c r="Z7" s="1">
        <v>109.83</v>
      </c>
      <c r="AA7" s="1" t="s">
        <v>75</v>
      </c>
      <c r="AB7" s="1">
        <v>2016</v>
      </c>
      <c r="AC7" s="1" t="s">
        <v>5</v>
      </c>
      <c r="AE7" t="s">
        <v>1</v>
      </c>
      <c r="AF7" s="1">
        <v>8</v>
      </c>
      <c r="AG7" s="1">
        <v>105.3</v>
      </c>
      <c r="AH7" t="s">
        <v>78</v>
      </c>
      <c r="AI7" s="1">
        <v>2</v>
      </c>
      <c r="AJ7" s="1">
        <v>96.83</v>
      </c>
      <c r="AK7" s="1" t="s">
        <v>98</v>
      </c>
      <c r="AL7" s="17">
        <v>2019</v>
      </c>
      <c r="AM7" s="1" t="s">
        <v>6</v>
      </c>
      <c r="AO7" s="16" t="s">
        <v>43</v>
      </c>
      <c r="AP7" s="1">
        <v>11</v>
      </c>
      <c r="AQ7" s="1">
        <v>103.16</v>
      </c>
      <c r="AR7" t="s">
        <v>50</v>
      </c>
      <c r="AS7" s="1">
        <v>10</v>
      </c>
      <c r="AT7" s="1">
        <v>97.7</v>
      </c>
      <c r="AU7" s="16" t="s">
        <v>101</v>
      </c>
      <c r="AV7" s="1">
        <v>2015</v>
      </c>
      <c r="AW7" s="1" t="s">
        <v>7</v>
      </c>
      <c r="AY7" s="16" t="s">
        <v>48</v>
      </c>
      <c r="AZ7" s="6">
        <v>11</v>
      </c>
      <c r="BA7" s="6">
        <v>99.63</v>
      </c>
      <c r="BB7" s="16" t="s">
        <v>43</v>
      </c>
      <c r="BC7" s="6">
        <v>3</v>
      </c>
      <c r="BD7" s="6">
        <v>94.25</v>
      </c>
      <c r="BE7" s="1" t="s">
        <v>45</v>
      </c>
      <c r="BF7" s="1">
        <v>2015</v>
      </c>
      <c r="BG7" s="1" t="s">
        <v>111</v>
      </c>
      <c r="BK7">
        <v>7</v>
      </c>
      <c r="BL7" t="s">
        <v>160</v>
      </c>
      <c r="BM7" s="1">
        <v>6</v>
      </c>
      <c r="BN7" s="1">
        <v>109.98</v>
      </c>
      <c r="BO7" t="s">
        <v>159</v>
      </c>
      <c r="BP7" s="1">
        <v>0</v>
      </c>
      <c r="BQ7" s="1">
        <v>81.540000000000006</v>
      </c>
      <c r="BR7" t="s">
        <v>161</v>
      </c>
      <c r="BS7" s="1">
        <v>2022</v>
      </c>
      <c r="BT7" s="1" t="s">
        <v>5</v>
      </c>
      <c r="BW7" s="14" t="s">
        <v>44</v>
      </c>
      <c r="BX7" s="1">
        <v>80.06</v>
      </c>
      <c r="BY7" s="14" t="s">
        <v>43</v>
      </c>
      <c r="BZ7" s="1">
        <v>103.7</v>
      </c>
      <c r="CA7" s="1" t="s">
        <v>45</v>
      </c>
      <c r="CB7" s="1">
        <v>2013</v>
      </c>
      <c r="CC7" s="1">
        <v>1</v>
      </c>
      <c r="CD7">
        <f>BX7-BZ7</f>
        <v>-23.64</v>
      </c>
    </row>
    <row r="8" spans="1:82" x14ac:dyDescent="0.45">
      <c r="A8" t="s">
        <v>76</v>
      </c>
      <c r="B8" s="1">
        <v>6</v>
      </c>
      <c r="C8" s="1">
        <v>106.33</v>
      </c>
      <c r="D8" t="s">
        <v>61</v>
      </c>
      <c r="E8" s="1">
        <v>5</v>
      </c>
      <c r="F8" s="1">
        <v>96.36</v>
      </c>
      <c r="G8" t="s">
        <v>161</v>
      </c>
      <c r="H8" s="1">
        <v>2022</v>
      </c>
      <c r="I8" s="1">
        <v>1</v>
      </c>
      <c r="K8" t="s">
        <v>76</v>
      </c>
      <c r="L8" s="1">
        <v>6</v>
      </c>
      <c r="M8" s="1">
        <v>106.33</v>
      </c>
      <c r="N8" t="s">
        <v>61</v>
      </c>
      <c r="O8" s="1">
        <v>5</v>
      </c>
      <c r="P8" s="1">
        <v>96.36</v>
      </c>
      <c r="Q8" t="s">
        <v>161</v>
      </c>
      <c r="R8" s="1">
        <v>2022</v>
      </c>
      <c r="S8" s="1">
        <v>1</v>
      </c>
      <c r="U8" s="14" t="s">
        <v>48</v>
      </c>
      <c r="V8" s="1">
        <v>8</v>
      </c>
      <c r="W8" s="1">
        <v>108.31</v>
      </c>
      <c r="X8" s="14" t="s">
        <v>73</v>
      </c>
      <c r="Y8" s="1">
        <v>2</v>
      </c>
      <c r="Z8" s="1">
        <v>94.36</v>
      </c>
      <c r="AA8" s="1" t="s">
        <v>45</v>
      </c>
      <c r="AB8" s="1">
        <v>2013</v>
      </c>
      <c r="AC8" s="1" t="s">
        <v>5</v>
      </c>
      <c r="AE8" t="s">
        <v>50</v>
      </c>
      <c r="AF8" s="1">
        <v>7</v>
      </c>
      <c r="AG8" s="1">
        <v>104.85</v>
      </c>
      <c r="AH8" t="s">
        <v>4</v>
      </c>
      <c r="AI8" s="1">
        <v>11</v>
      </c>
      <c r="AJ8" s="1">
        <v>111.37</v>
      </c>
      <c r="AK8" s="1" t="s">
        <v>101</v>
      </c>
      <c r="AL8" s="1">
        <v>2016</v>
      </c>
      <c r="AM8" s="1" t="s">
        <v>6</v>
      </c>
      <c r="AO8" t="s">
        <v>52</v>
      </c>
      <c r="AP8" s="1">
        <v>9</v>
      </c>
      <c r="AQ8" s="1">
        <v>103.02</v>
      </c>
      <c r="AR8" s="16" t="s">
        <v>48</v>
      </c>
      <c r="AS8" s="1">
        <v>11</v>
      </c>
      <c r="AT8" s="1">
        <v>105.08</v>
      </c>
      <c r="AU8" s="1" t="s">
        <v>75</v>
      </c>
      <c r="AV8" s="1">
        <v>2014</v>
      </c>
      <c r="AW8" s="1" t="s">
        <v>7</v>
      </c>
      <c r="AY8" t="s">
        <v>52</v>
      </c>
      <c r="AZ8" s="1">
        <v>11</v>
      </c>
      <c r="BA8" s="1">
        <v>99.63</v>
      </c>
      <c r="BB8" t="s">
        <v>53</v>
      </c>
      <c r="BC8" s="1">
        <v>4</v>
      </c>
      <c r="BD8" s="1">
        <v>94.22</v>
      </c>
      <c r="BE8" s="1" t="s">
        <v>75</v>
      </c>
      <c r="BF8" s="1">
        <v>2016</v>
      </c>
      <c r="BG8" s="1" t="s">
        <v>111</v>
      </c>
      <c r="BK8">
        <v>8</v>
      </c>
      <c r="BL8" s="16" t="s">
        <v>48</v>
      </c>
      <c r="BM8" s="1">
        <v>8</v>
      </c>
      <c r="BN8" s="1">
        <v>109.86</v>
      </c>
      <c r="BO8" t="s">
        <v>50</v>
      </c>
      <c r="BP8" s="1">
        <v>4</v>
      </c>
      <c r="BQ8" s="1">
        <v>93.42</v>
      </c>
      <c r="BR8" s="1" t="s">
        <v>75</v>
      </c>
      <c r="BS8" s="1">
        <v>2014</v>
      </c>
      <c r="BT8" s="1" t="s">
        <v>5</v>
      </c>
      <c r="BW8" t="s">
        <v>71</v>
      </c>
      <c r="BX8" s="1">
        <v>78.42</v>
      </c>
      <c r="BY8" t="s">
        <v>3</v>
      </c>
      <c r="BZ8" s="1">
        <v>101.9</v>
      </c>
      <c r="CA8" s="1" t="s">
        <v>98</v>
      </c>
      <c r="CB8" s="17">
        <v>2019</v>
      </c>
      <c r="CC8" s="1" t="s">
        <v>5</v>
      </c>
      <c r="CD8">
        <f>BX8-BZ8</f>
        <v>-23.480000000000004</v>
      </c>
    </row>
    <row r="9" spans="1:82" x14ac:dyDescent="0.45">
      <c r="A9" s="8" t="s">
        <v>0</v>
      </c>
      <c r="B9" s="1">
        <v>6</v>
      </c>
      <c r="C9" s="1">
        <v>106.13</v>
      </c>
      <c r="D9" t="s">
        <v>89</v>
      </c>
      <c r="E9" s="1">
        <v>1</v>
      </c>
      <c r="F9" s="1">
        <v>93.13</v>
      </c>
      <c r="G9" s="1" t="s">
        <v>49</v>
      </c>
      <c r="H9" s="1">
        <v>2019</v>
      </c>
      <c r="I9" s="1">
        <v>1</v>
      </c>
      <c r="K9" s="8" t="s">
        <v>0</v>
      </c>
      <c r="L9" s="1">
        <v>6</v>
      </c>
      <c r="M9" s="1">
        <v>106.13</v>
      </c>
      <c r="N9" t="s">
        <v>89</v>
      </c>
      <c r="O9" s="1">
        <v>1</v>
      </c>
      <c r="P9" s="1">
        <v>93.13</v>
      </c>
      <c r="Q9" s="1" t="s">
        <v>49</v>
      </c>
      <c r="R9" s="1">
        <v>2019</v>
      </c>
      <c r="S9" s="1">
        <v>1</v>
      </c>
      <c r="U9" t="s">
        <v>26</v>
      </c>
      <c r="V9" s="1">
        <v>10</v>
      </c>
      <c r="W9" s="1">
        <v>107.63</v>
      </c>
      <c r="X9" t="s">
        <v>52</v>
      </c>
      <c r="Y9" s="1">
        <v>6</v>
      </c>
      <c r="Z9" s="1">
        <v>107.45</v>
      </c>
      <c r="AA9" s="1" t="s">
        <v>101</v>
      </c>
      <c r="AB9" s="1">
        <v>2016</v>
      </c>
      <c r="AC9" s="1" t="s">
        <v>5</v>
      </c>
      <c r="AE9" t="s">
        <v>53</v>
      </c>
      <c r="AF9" s="1">
        <v>11</v>
      </c>
      <c r="AG9" s="1">
        <v>104.81</v>
      </c>
      <c r="AH9" t="s">
        <v>50</v>
      </c>
      <c r="AI9" s="1">
        <v>8</v>
      </c>
      <c r="AJ9" s="1">
        <v>100.7</v>
      </c>
      <c r="AK9" s="1" t="s">
        <v>75</v>
      </c>
      <c r="AL9" s="1">
        <v>2016</v>
      </c>
      <c r="AM9" s="1" t="s">
        <v>6</v>
      </c>
      <c r="AO9" t="s">
        <v>0</v>
      </c>
      <c r="AP9" s="1">
        <v>7</v>
      </c>
      <c r="AQ9" s="1">
        <v>101.87</v>
      </c>
      <c r="AR9" t="s">
        <v>4</v>
      </c>
      <c r="AS9" s="1">
        <v>11</v>
      </c>
      <c r="AT9" s="1">
        <v>103.98</v>
      </c>
      <c r="AU9" s="1" t="s">
        <v>75</v>
      </c>
      <c r="AV9" s="1">
        <v>2017</v>
      </c>
      <c r="AW9" s="1" t="s">
        <v>7</v>
      </c>
      <c r="AY9" t="s">
        <v>4</v>
      </c>
      <c r="AZ9" s="1">
        <v>11</v>
      </c>
      <c r="BA9" s="1">
        <v>99.6</v>
      </c>
      <c r="BB9" t="s">
        <v>43</v>
      </c>
      <c r="BC9" s="1">
        <v>7</v>
      </c>
      <c r="BD9" s="1">
        <v>98.96</v>
      </c>
      <c r="BE9" s="1" t="s">
        <v>101</v>
      </c>
      <c r="BF9" s="1">
        <v>2016</v>
      </c>
      <c r="BG9" s="1" t="s">
        <v>111</v>
      </c>
      <c r="BK9">
        <v>9</v>
      </c>
      <c r="BL9" t="s">
        <v>67</v>
      </c>
      <c r="BM9" s="1">
        <v>10</v>
      </c>
      <c r="BN9" s="1">
        <v>109.83</v>
      </c>
      <c r="BO9" t="s">
        <v>59</v>
      </c>
      <c r="BP9" s="1">
        <v>2</v>
      </c>
      <c r="BQ9" s="1">
        <v>109.57</v>
      </c>
      <c r="BR9" s="1" t="s">
        <v>75</v>
      </c>
      <c r="BS9" s="1">
        <v>2016</v>
      </c>
      <c r="BT9" s="1" t="s">
        <v>5</v>
      </c>
      <c r="BW9" s="14" t="s">
        <v>65</v>
      </c>
      <c r="BX9" s="1">
        <v>82.7</v>
      </c>
      <c r="BY9" s="14" t="s">
        <v>52</v>
      </c>
      <c r="BZ9" s="1">
        <v>106.09</v>
      </c>
      <c r="CA9" s="1" t="s">
        <v>45</v>
      </c>
      <c r="CB9" s="1">
        <v>2013</v>
      </c>
      <c r="CC9" s="1">
        <v>1</v>
      </c>
      <c r="CD9">
        <f>BX9-BZ9</f>
        <v>-23.39</v>
      </c>
    </row>
    <row r="10" spans="1:82" x14ac:dyDescent="0.45">
      <c r="A10" s="14" t="s">
        <v>52</v>
      </c>
      <c r="B10" s="1">
        <v>6</v>
      </c>
      <c r="C10" s="1">
        <v>106.09</v>
      </c>
      <c r="D10" s="14" t="s">
        <v>65</v>
      </c>
      <c r="E10" s="1">
        <v>0</v>
      </c>
      <c r="F10" s="1">
        <v>82.7</v>
      </c>
      <c r="G10" s="1" t="s">
        <v>45</v>
      </c>
      <c r="H10" s="1">
        <v>2013</v>
      </c>
      <c r="I10" s="1">
        <v>1</v>
      </c>
      <c r="K10" s="14" t="s">
        <v>52</v>
      </c>
      <c r="L10" s="1">
        <v>6</v>
      </c>
      <c r="M10" s="1">
        <v>106.09</v>
      </c>
      <c r="N10" s="14" t="s">
        <v>65</v>
      </c>
      <c r="O10" s="1">
        <v>0</v>
      </c>
      <c r="P10" s="1">
        <v>82.7</v>
      </c>
      <c r="Q10" s="1" t="s">
        <v>45</v>
      </c>
      <c r="R10" s="1">
        <v>2013</v>
      </c>
      <c r="S10" s="1">
        <v>1</v>
      </c>
      <c r="U10" t="s">
        <v>48</v>
      </c>
      <c r="V10" s="1">
        <v>9</v>
      </c>
      <c r="W10" s="1">
        <v>107.57</v>
      </c>
      <c r="X10" t="s">
        <v>43</v>
      </c>
      <c r="Y10" s="1">
        <v>10</v>
      </c>
      <c r="Z10" s="1">
        <v>101.71</v>
      </c>
      <c r="AA10" s="1" t="s">
        <v>101</v>
      </c>
      <c r="AB10" s="1">
        <v>2016</v>
      </c>
      <c r="AC10" s="1" t="s">
        <v>5</v>
      </c>
      <c r="AE10" s="16" t="s">
        <v>67</v>
      </c>
      <c r="AF10" s="1">
        <v>11</v>
      </c>
      <c r="AG10" s="1">
        <v>104.42</v>
      </c>
      <c r="AH10" t="s">
        <v>2</v>
      </c>
      <c r="AI10" s="1">
        <v>7</v>
      </c>
      <c r="AJ10" s="1">
        <v>103.47</v>
      </c>
      <c r="AK10" s="1" t="s">
        <v>49</v>
      </c>
      <c r="AL10" s="1">
        <v>2018</v>
      </c>
      <c r="AM10" s="1" t="s">
        <v>6</v>
      </c>
      <c r="AO10" s="15" t="s">
        <v>52</v>
      </c>
      <c r="AP10" s="6">
        <v>3</v>
      </c>
      <c r="AQ10" s="6">
        <v>101.4</v>
      </c>
      <c r="AR10" s="15" t="s">
        <v>48</v>
      </c>
      <c r="AS10" s="6">
        <v>10</v>
      </c>
      <c r="AT10" s="6">
        <v>109.46</v>
      </c>
      <c r="AU10" s="1" t="s">
        <v>45</v>
      </c>
      <c r="AV10" s="1">
        <v>2013</v>
      </c>
      <c r="AW10" s="1" t="s">
        <v>7</v>
      </c>
      <c r="AY10" s="8" t="s">
        <v>2</v>
      </c>
      <c r="AZ10" s="1">
        <v>8</v>
      </c>
      <c r="BA10" s="1">
        <v>99</v>
      </c>
      <c r="BB10" s="8" t="s">
        <v>78</v>
      </c>
      <c r="BC10" s="1">
        <v>3</v>
      </c>
      <c r="BD10" s="1">
        <v>100.6</v>
      </c>
      <c r="BE10" s="1" t="s">
        <v>49</v>
      </c>
      <c r="BF10" s="1">
        <v>2019</v>
      </c>
      <c r="BG10" s="1" t="s">
        <v>111</v>
      </c>
      <c r="BK10">
        <v>10</v>
      </c>
      <c r="BL10" t="s">
        <v>59</v>
      </c>
      <c r="BM10" s="1">
        <v>2</v>
      </c>
      <c r="BN10" s="1">
        <v>109.57</v>
      </c>
      <c r="BO10" t="s">
        <v>67</v>
      </c>
      <c r="BP10" s="1">
        <v>10</v>
      </c>
      <c r="BQ10" s="1">
        <v>109.83</v>
      </c>
      <c r="BR10" s="1" t="s">
        <v>75</v>
      </c>
      <c r="BS10" s="1">
        <v>2016</v>
      </c>
      <c r="BT10" s="1" t="s">
        <v>5</v>
      </c>
      <c r="BW10" s="16" t="s">
        <v>30</v>
      </c>
      <c r="BX10" s="6">
        <v>72.900000000000006</v>
      </c>
      <c r="BY10" s="16" t="s">
        <v>4</v>
      </c>
      <c r="BZ10" s="6">
        <v>95.94</v>
      </c>
      <c r="CA10" s="1" t="s">
        <v>45</v>
      </c>
      <c r="CB10" s="1">
        <v>2015</v>
      </c>
      <c r="CC10" s="1">
        <v>1</v>
      </c>
      <c r="CD10">
        <f>BX10-BZ10</f>
        <v>-23.039999999999992</v>
      </c>
    </row>
    <row r="11" spans="1:82" x14ac:dyDescent="0.45">
      <c r="A11" t="s">
        <v>78</v>
      </c>
      <c r="B11" s="1">
        <v>6</v>
      </c>
      <c r="C11" s="1">
        <v>106.09</v>
      </c>
      <c r="D11" t="s">
        <v>79</v>
      </c>
      <c r="E11" s="1">
        <v>0</v>
      </c>
      <c r="F11" s="1">
        <v>95.37</v>
      </c>
      <c r="G11" s="1" t="s">
        <v>75</v>
      </c>
      <c r="H11" s="1">
        <v>2017</v>
      </c>
      <c r="I11" s="1">
        <v>1</v>
      </c>
      <c r="K11" t="s">
        <v>78</v>
      </c>
      <c r="L11" s="1">
        <v>6</v>
      </c>
      <c r="M11" s="1">
        <v>106.09</v>
      </c>
      <c r="N11" t="s">
        <v>79</v>
      </c>
      <c r="O11" s="1">
        <v>0</v>
      </c>
      <c r="P11" s="1">
        <v>95.37</v>
      </c>
      <c r="Q11" s="1" t="s">
        <v>75</v>
      </c>
      <c r="R11" s="1">
        <v>2017</v>
      </c>
      <c r="S11" s="1">
        <v>1</v>
      </c>
      <c r="U11" t="s">
        <v>52</v>
      </c>
      <c r="V11" s="1">
        <v>6</v>
      </c>
      <c r="W11" s="1">
        <v>107.45</v>
      </c>
      <c r="X11" t="s">
        <v>26</v>
      </c>
      <c r="Y11" s="1">
        <v>10</v>
      </c>
      <c r="Z11" s="1">
        <v>107.63</v>
      </c>
      <c r="AA11" s="1" t="s">
        <v>101</v>
      </c>
      <c r="AB11" s="1">
        <v>2016</v>
      </c>
      <c r="AC11" s="1" t="s">
        <v>5</v>
      </c>
      <c r="AE11" t="s">
        <v>4</v>
      </c>
      <c r="AF11" s="1">
        <v>5</v>
      </c>
      <c r="AG11" s="1">
        <v>104.39</v>
      </c>
      <c r="AH11" t="s">
        <v>48</v>
      </c>
      <c r="AI11" s="1">
        <v>10</v>
      </c>
      <c r="AJ11" s="1">
        <v>108.5</v>
      </c>
      <c r="AK11" s="1" t="s">
        <v>75</v>
      </c>
      <c r="AL11" s="1">
        <v>2015</v>
      </c>
      <c r="AM11" s="1" t="s">
        <v>6</v>
      </c>
      <c r="AO11" s="8" t="s">
        <v>78</v>
      </c>
      <c r="AP11" s="1">
        <v>3</v>
      </c>
      <c r="AQ11" s="1">
        <v>100.6</v>
      </c>
      <c r="AR11" s="8" t="s">
        <v>2</v>
      </c>
      <c r="AS11" s="1">
        <v>8</v>
      </c>
      <c r="AT11" s="1">
        <v>99</v>
      </c>
      <c r="AU11" s="1" t="s">
        <v>49</v>
      </c>
      <c r="AV11" s="1">
        <v>2019</v>
      </c>
      <c r="AW11" s="1" t="s">
        <v>7</v>
      </c>
      <c r="AX11" s="1">
        <v>11</v>
      </c>
      <c r="AY11" t="s">
        <v>48</v>
      </c>
      <c r="AZ11" s="1">
        <v>11</v>
      </c>
      <c r="BA11" s="1">
        <v>98.95</v>
      </c>
      <c r="BB11" t="s">
        <v>26</v>
      </c>
      <c r="BC11" s="1">
        <v>7</v>
      </c>
      <c r="BD11" s="1">
        <v>99.15</v>
      </c>
      <c r="BE11" s="1" t="s">
        <v>75</v>
      </c>
      <c r="BF11" s="1">
        <v>2015</v>
      </c>
      <c r="BG11" s="1" t="s">
        <v>111</v>
      </c>
      <c r="BK11">
        <v>11</v>
      </c>
      <c r="BL11" s="15" t="s">
        <v>48</v>
      </c>
      <c r="BM11" s="6">
        <v>10</v>
      </c>
      <c r="BN11" s="6">
        <v>109.46</v>
      </c>
      <c r="BO11" s="15" t="s">
        <v>52</v>
      </c>
      <c r="BP11" s="6">
        <v>3</v>
      </c>
      <c r="BQ11" s="6">
        <v>101.4</v>
      </c>
      <c r="BR11" s="1" t="s">
        <v>45</v>
      </c>
      <c r="BS11" s="1">
        <v>2013</v>
      </c>
      <c r="BT11" s="1" t="s">
        <v>7</v>
      </c>
      <c r="BW11" t="s">
        <v>103</v>
      </c>
      <c r="BX11" s="1">
        <v>83.83</v>
      </c>
      <c r="BY11" t="s">
        <v>4</v>
      </c>
      <c r="BZ11" s="1">
        <v>106.61</v>
      </c>
      <c r="CA11" s="1" t="s">
        <v>101</v>
      </c>
      <c r="CB11" s="1">
        <v>2016</v>
      </c>
      <c r="CC11" s="1">
        <v>1</v>
      </c>
      <c r="CD11">
        <f>BX11-BZ11</f>
        <v>-22.78</v>
      </c>
    </row>
    <row r="12" spans="1:82" x14ac:dyDescent="0.45">
      <c r="A12" t="s">
        <v>48</v>
      </c>
      <c r="B12" s="1">
        <v>6</v>
      </c>
      <c r="C12" s="1">
        <v>106.09</v>
      </c>
      <c r="D12" t="s">
        <v>51</v>
      </c>
      <c r="E12" s="1">
        <v>0</v>
      </c>
      <c r="F12" s="1">
        <v>77.069999999999993</v>
      </c>
      <c r="G12" s="1" t="s">
        <v>101</v>
      </c>
      <c r="H12" s="1">
        <v>2016</v>
      </c>
      <c r="I12" s="1">
        <v>1</v>
      </c>
      <c r="K12" t="s">
        <v>48</v>
      </c>
      <c r="L12" s="1">
        <v>6</v>
      </c>
      <c r="M12" s="1">
        <v>106.09</v>
      </c>
      <c r="N12" t="s">
        <v>51</v>
      </c>
      <c r="O12" s="1">
        <v>0</v>
      </c>
      <c r="P12" s="1">
        <v>77.069999999999993</v>
      </c>
      <c r="Q12" s="1" t="s">
        <v>101</v>
      </c>
      <c r="R12" s="1">
        <v>2016</v>
      </c>
      <c r="S12" s="1">
        <v>1</v>
      </c>
      <c r="U12" s="16" t="s">
        <v>48</v>
      </c>
      <c r="V12" s="1">
        <v>8</v>
      </c>
      <c r="W12" s="1">
        <v>107.37</v>
      </c>
      <c r="X12" t="s">
        <v>3</v>
      </c>
      <c r="Y12" s="1">
        <v>3</v>
      </c>
      <c r="Z12" s="1">
        <v>93.46</v>
      </c>
      <c r="AA12" s="16" t="s">
        <v>101</v>
      </c>
      <c r="AB12" s="1">
        <v>2015</v>
      </c>
      <c r="AC12" s="1" t="s">
        <v>5</v>
      </c>
      <c r="AE12" t="s">
        <v>2</v>
      </c>
      <c r="AF12" s="1">
        <v>7</v>
      </c>
      <c r="AG12" s="1">
        <v>103.47</v>
      </c>
      <c r="AH12" t="s">
        <v>67</v>
      </c>
      <c r="AI12" s="1">
        <v>11</v>
      </c>
      <c r="AJ12" s="1">
        <v>104.42</v>
      </c>
      <c r="AK12" s="1" t="s">
        <v>49</v>
      </c>
      <c r="AL12" s="1">
        <v>2018</v>
      </c>
      <c r="AM12" s="1" t="s">
        <v>6</v>
      </c>
      <c r="AO12" s="14" t="s">
        <v>2</v>
      </c>
      <c r="AP12" s="1">
        <v>8</v>
      </c>
      <c r="AQ12" s="1">
        <v>99.87</v>
      </c>
      <c r="AR12" s="14" t="s">
        <v>160</v>
      </c>
      <c r="AS12" s="1">
        <v>5</v>
      </c>
      <c r="AT12" s="1">
        <v>89.17</v>
      </c>
      <c r="AU12" s="1" t="s">
        <v>153</v>
      </c>
      <c r="AV12" s="1">
        <v>2022</v>
      </c>
      <c r="AW12" s="1" t="s">
        <v>7</v>
      </c>
      <c r="AY12" t="s">
        <v>48</v>
      </c>
      <c r="AZ12" s="1">
        <v>11</v>
      </c>
      <c r="BA12" s="1">
        <v>98.88</v>
      </c>
      <c r="BB12" t="s">
        <v>67</v>
      </c>
      <c r="BC12" s="1">
        <v>8</v>
      </c>
      <c r="BD12" s="1">
        <v>99.74</v>
      </c>
      <c r="BE12" s="1" t="s">
        <v>49</v>
      </c>
      <c r="BF12" s="1">
        <v>2017</v>
      </c>
      <c r="BG12" s="1" t="s">
        <v>111</v>
      </c>
      <c r="BK12">
        <v>12</v>
      </c>
      <c r="BL12" s="15" t="s">
        <v>48</v>
      </c>
      <c r="BM12" s="6">
        <v>10</v>
      </c>
      <c r="BN12" s="6">
        <v>109.42</v>
      </c>
      <c r="BO12" s="15" t="s">
        <v>3</v>
      </c>
      <c r="BP12" s="6">
        <v>6</v>
      </c>
      <c r="BQ12" s="6">
        <v>96.61</v>
      </c>
      <c r="BR12" s="1" t="s">
        <v>45</v>
      </c>
      <c r="BS12" s="1">
        <v>2013</v>
      </c>
      <c r="BT12" s="1" t="s">
        <v>6</v>
      </c>
      <c r="BW12" s="16" t="s">
        <v>72</v>
      </c>
      <c r="BX12" s="6">
        <v>72.52</v>
      </c>
      <c r="BY12" s="16" t="s">
        <v>67</v>
      </c>
      <c r="BZ12" s="6">
        <v>94.93</v>
      </c>
      <c r="CA12" s="1" t="s">
        <v>45</v>
      </c>
      <c r="CB12" s="1">
        <v>2014</v>
      </c>
      <c r="CC12" s="1">
        <v>1</v>
      </c>
      <c r="CD12">
        <f>BX12-BZ12</f>
        <v>-22.410000000000011</v>
      </c>
    </row>
    <row r="13" spans="1:82" x14ac:dyDescent="0.45">
      <c r="A13" t="s">
        <v>52</v>
      </c>
      <c r="B13" s="1">
        <v>6</v>
      </c>
      <c r="C13" s="1">
        <v>105.69</v>
      </c>
      <c r="D13" t="s">
        <v>63</v>
      </c>
      <c r="E13" s="1">
        <v>4</v>
      </c>
      <c r="F13" s="1">
        <v>92.84</v>
      </c>
      <c r="G13" s="1" t="s">
        <v>75</v>
      </c>
      <c r="H13" s="1">
        <v>2015</v>
      </c>
      <c r="I13" s="1">
        <v>1</v>
      </c>
      <c r="K13" t="s">
        <v>52</v>
      </c>
      <c r="L13" s="1">
        <v>6</v>
      </c>
      <c r="M13" s="1">
        <v>105.69</v>
      </c>
      <c r="N13" t="s">
        <v>63</v>
      </c>
      <c r="O13" s="1">
        <v>4</v>
      </c>
      <c r="P13" s="1">
        <v>92.84</v>
      </c>
      <c r="Q13" s="1" t="s">
        <v>75</v>
      </c>
      <c r="R13" s="1">
        <v>2015</v>
      </c>
      <c r="S13" s="1">
        <v>1</v>
      </c>
      <c r="U13" s="8" t="s">
        <v>2</v>
      </c>
      <c r="V13" s="1">
        <v>8</v>
      </c>
      <c r="W13" s="1">
        <v>106.33</v>
      </c>
      <c r="X13" s="8" t="s">
        <v>4</v>
      </c>
      <c r="Y13" s="1">
        <v>5</v>
      </c>
      <c r="Z13" s="1">
        <v>98.1</v>
      </c>
      <c r="AA13" s="1" t="s">
        <v>29</v>
      </c>
      <c r="AB13" s="1">
        <v>2019</v>
      </c>
      <c r="AC13" s="1" t="s">
        <v>5</v>
      </c>
      <c r="AE13" t="s">
        <v>0</v>
      </c>
      <c r="AF13" s="1">
        <v>10</v>
      </c>
      <c r="AG13" s="1">
        <v>102.79</v>
      </c>
      <c r="AH13" t="s">
        <v>3</v>
      </c>
      <c r="AI13" s="1">
        <v>5</v>
      </c>
      <c r="AJ13" s="1">
        <v>91.57</v>
      </c>
      <c r="AK13" s="1" t="s">
        <v>101</v>
      </c>
      <c r="AL13" s="1">
        <v>2018</v>
      </c>
      <c r="AM13" s="1" t="s">
        <v>6</v>
      </c>
      <c r="AO13" t="s">
        <v>67</v>
      </c>
      <c r="AP13" s="1">
        <v>8</v>
      </c>
      <c r="AQ13" s="1">
        <v>99.74</v>
      </c>
      <c r="AR13" t="s">
        <v>48</v>
      </c>
      <c r="AS13" s="1">
        <v>11</v>
      </c>
      <c r="AT13" s="1">
        <v>98.88</v>
      </c>
      <c r="AU13" s="1" t="s">
        <v>49</v>
      </c>
      <c r="AV13" s="1">
        <v>2017</v>
      </c>
      <c r="AW13" s="1" t="s">
        <v>7</v>
      </c>
      <c r="AY13" t="s">
        <v>2</v>
      </c>
      <c r="AZ13" s="1">
        <v>11</v>
      </c>
      <c r="BA13" s="1">
        <v>97.72</v>
      </c>
      <c r="BB13" t="s">
        <v>0</v>
      </c>
      <c r="BC13" s="1">
        <v>4</v>
      </c>
      <c r="BD13" s="1">
        <v>93.33</v>
      </c>
      <c r="BE13" s="1" t="s">
        <v>101</v>
      </c>
      <c r="BF13" s="1">
        <v>2018</v>
      </c>
      <c r="BG13" s="1" t="s">
        <v>111</v>
      </c>
      <c r="BK13">
        <v>13</v>
      </c>
      <c r="BL13" s="14" t="s">
        <v>154</v>
      </c>
      <c r="BM13" s="1">
        <v>6</v>
      </c>
      <c r="BN13" s="1">
        <v>108.65</v>
      </c>
      <c r="BO13" s="14" t="s">
        <v>85</v>
      </c>
      <c r="BP13" s="1">
        <v>0</v>
      </c>
      <c r="BQ13" s="1">
        <v>78.52</v>
      </c>
      <c r="BR13" s="1" t="s">
        <v>153</v>
      </c>
      <c r="BS13" s="1">
        <v>2022</v>
      </c>
      <c r="BT13" s="1">
        <v>1</v>
      </c>
      <c r="BW13" s="8" t="s">
        <v>164</v>
      </c>
      <c r="BX13" s="1">
        <v>76.83</v>
      </c>
      <c r="BY13" s="8" t="s">
        <v>76</v>
      </c>
      <c r="BZ13" s="1">
        <v>99.1</v>
      </c>
      <c r="CA13" s="1" t="s">
        <v>29</v>
      </c>
      <c r="CB13" s="1">
        <v>2022</v>
      </c>
      <c r="CC13" s="1" t="s">
        <v>5</v>
      </c>
      <c r="CD13">
        <f>BX13-BZ13</f>
        <v>-22.269999999999996</v>
      </c>
    </row>
    <row r="14" spans="1:82" x14ac:dyDescent="0.45">
      <c r="A14" s="8" t="s">
        <v>160</v>
      </c>
      <c r="B14" s="1">
        <v>6</v>
      </c>
      <c r="C14" s="1">
        <v>104.95</v>
      </c>
      <c r="D14" s="14" t="s">
        <v>27</v>
      </c>
      <c r="E14" s="1">
        <v>3</v>
      </c>
      <c r="F14" s="1">
        <v>93.33</v>
      </c>
      <c r="G14" s="1" t="s">
        <v>29</v>
      </c>
      <c r="H14" s="1">
        <v>2022</v>
      </c>
      <c r="I14" s="1">
        <v>1</v>
      </c>
      <c r="K14" s="8" t="s">
        <v>160</v>
      </c>
      <c r="L14" s="1">
        <v>6</v>
      </c>
      <c r="M14" s="1">
        <v>104.95</v>
      </c>
      <c r="N14" s="14" t="s">
        <v>27</v>
      </c>
      <c r="O14" s="1">
        <v>3</v>
      </c>
      <c r="P14" s="1">
        <v>93.33</v>
      </c>
      <c r="Q14" s="1" t="s">
        <v>29</v>
      </c>
      <c r="R14" s="1">
        <v>2022</v>
      </c>
      <c r="S14" s="1">
        <v>1</v>
      </c>
      <c r="U14" t="s">
        <v>2</v>
      </c>
      <c r="V14" s="1">
        <v>10</v>
      </c>
      <c r="W14" s="1">
        <v>105.87</v>
      </c>
      <c r="X14" t="s">
        <v>4</v>
      </c>
      <c r="Y14" s="1">
        <v>4</v>
      </c>
      <c r="Z14" s="1">
        <v>96.94</v>
      </c>
      <c r="AA14" s="1" t="s">
        <v>101</v>
      </c>
      <c r="AB14" s="1">
        <v>2018</v>
      </c>
      <c r="AC14" s="1" t="s">
        <v>5</v>
      </c>
      <c r="AE14" t="s">
        <v>2</v>
      </c>
      <c r="AF14" s="1">
        <v>10</v>
      </c>
      <c r="AG14" s="1">
        <v>102.76</v>
      </c>
      <c r="AH14" t="s">
        <v>67</v>
      </c>
      <c r="AI14" s="1">
        <v>3</v>
      </c>
      <c r="AJ14" s="1">
        <v>91.52</v>
      </c>
      <c r="AK14" s="1" t="s">
        <v>101</v>
      </c>
      <c r="AL14" s="1">
        <v>2018</v>
      </c>
      <c r="AM14" s="1" t="s">
        <v>6</v>
      </c>
      <c r="AO14" s="16" t="s">
        <v>48</v>
      </c>
      <c r="AP14" s="6">
        <v>11</v>
      </c>
      <c r="AQ14" s="6">
        <v>99.63</v>
      </c>
      <c r="AR14" s="16" t="s">
        <v>43</v>
      </c>
      <c r="AS14" s="6">
        <v>3</v>
      </c>
      <c r="AT14" s="6">
        <v>94.25</v>
      </c>
      <c r="AU14" s="1" t="s">
        <v>45</v>
      </c>
      <c r="AV14" s="1">
        <v>2015</v>
      </c>
      <c r="AW14" s="1" t="s">
        <v>7</v>
      </c>
      <c r="AY14" s="16" t="s">
        <v>67</v>
      </c>
      <c r="AZ14" s="1">
        <v>11</v>
      </c>
      <c r="BA14" s="1">
        <v>97.7</v>
      </c>
      <c r="BB14" t="s">
        <v>76</v>
      </c>
      <c r="BC14" s="1">
        <v>8</v>
      </c>
      <c r="BD14" s="1">
        <v>99.17</v>
      </c>
      <c r="BE14" s="1" t="s">
        <v>49</v>
      </c>
      <c r="BF14" s="1">
        <v>2018</v>
      </c>
      <c r="BG14" s="1" t="s">
        <v>111</v>
      </c>
      <c r="BK14">
        <v>14</v>
      </c>
      <c r="BL14" t="s">
        <v>48</v>
      </c>
      <c r="BM14" s="1">
        <v>10</v>
      </c>
      <c r="BN14" s="1">
        <v>108.5</v>
      </c>
      <c r="BO14" t="s">
        <v>4</v>
      </c>
      <c r="BP14" s="1">
        <v>5</v>
      </c>
      <c r="BQ14" s="1">
        <v>104.39</v>
      </c>
      <c r="BR14" s="1" t="s">
        <v>75</v>
      </c>
      <c r="BS14" s="1">
        <v>2015</v>
      </c>
      <c r="BT14" s="1" t="s">
        <v>6</v>
      </c>
      <c r="BW14" t="s">
        <v>85</v>
      </c>
      <c r="BX14" s="1">
        <v>73.3</v>
      </c>
      <c r="BY14" t="s">
        <v>78</v>
      </c>
      <c r="BZ14" s="1">
        <v>94.93</v>
      </c>
      <c r="CA14" s="1" t="s">
        <v>49</v>
      </c>
      <c r="CB14" s="1">
        <v>2017</v>
      </c>
      <c r="CC14" s="1">
        <v>1</v>
      </c>
      <c r="CD14">
        <f>BX14-BZ14</f>
        <v>-21.63000000000001</v>
      </c>
    </row>
    <row r="15" spans="1:82" x14ac:dyDescent="0.45">
      <c r="A15" s="16" t="s">
        <v>48</v>
      </c>
      <c r="B15" s="1">
        <v>6</v>
      </c>
      <c r="C15" s="1">
        <v>104.86</v>
      </c>
      <c r="D15" t="s">
        <v>60</v>
      </c>
      <c r="E15" s="1">
        <v>0</v>
      </c>
      <c r="F15" s="1">
        <v>87.93</v>
      </c>
      <c r="G15" s="16" t="s">
        <v>101</v>
      </c>
      <c r="H15" s="1">
        <v>2015</v>
      </c>
      <c r="I15" s="1">
        <v>1</v>
      </c>
      <c r="K15" s="16" t="s">
        <v>48</v>
      </c>
      <c r="L15" s="1">
        <v>6</v>
      </c>
      <c r="M15" s="1">
        <v>104.86</v>
      </c>
      <c r="N15" t="s">
        <v>60</v>
      </c>
      <c r="O15" s="1">
        <v>0</v>
      </c>
      <c r="P15" s="1">
        <v>87.93</v>
      </c>
      <c r="Q15" s="16" t="s">
        <v>101</v>
      </c>
      <c r="R15" s="1">
        <v>2015</v>
      </c>
      <c r="S15" s="1">
        <v>1</v>
      </c>
      <c r="U15" s="16" t="s">
        <v>4</v>
      </c>
      <c r="V15" s="6">
        <v>7</v>
      </c>
      <c r="W15" s="6">
        <v>105.31</v>
      </c>
      <c r="X15" s="16" t="s">
        <v>55</v>
      </c>
      <c r="Y15" s="6">
        <v>8</v>
      </c>
      <c r="Z15" s="6">
        <v>93.86</v>
      </c>
      <c r="AA15" s="1" t="s">
        <v>45</v>
      </c>
      <c r="AB15" s="1">
        <v>2015</v>
      </c>
      <c r="AC15" s="1" t="s">
        <v>5</v>
      </c>
      <c r="AE15" t="s">
        <v>48</v>
      </c>
      <c r="AF15" s="1">
        <v>11</v>
      </c>
      <c r="AG15" s="1">
        <v>102.47</v>
      </c>
      <c r="AH15" t="s">
        <v>53</v>
      </c>
      <c r="AI15" s="1">
        <v>4</v>
      </c>
      <c r="AJ15" s="1">
        <v>91.81</v>
      </c>
      <c r="AK15" s="6" t="s">
        <v>45</v>
      </c>
      <c r="AL15" s="6">
        <v>2016</v>
      </c>
      <c r="AM15" s="1" t="s">
        <v>6</v>
      </c>
      <c r="AO15" t="s">
        <v>52</v>
      </c>
      <c r="AP15" s="1">
        <v>11</v>
      </c>
      <c r="AQ15" s="1">
        <v>99.63</v>
      </c>
      <c r="AR15" t="s">
        <v>53</v>
      </c>
      <c r="AS15" s="1">
        <v>4</v>
      </c>
      <c r="AT15" s="1">
        <v>94.22</v>
      </c>
      <c r="AU15" s="1" t="s">
        <v>75</v>
      </c>
      <c r="AV15" s="1">
        <v>2016</v>
      </c>
      <c r="AW15" s="1" t="s">
        <v>7</v>
      </c>
      <c r="AY15" s="8" t="s">
        <v>2</v>
      </c>
      <c r="AZ15" s="1">
        <v>8</v>
      </c>
      <c r="BA15" s="1">
        <v>97.41</v>
      </c>
      <c r="BB15" s="8" t="s">
        <v>0</v>
      </c>
      <c r="BC15" s="1">
        <v>1</v>
      </c>
      <c r="BD15" s="1">
        <v>91.18</v>
      </c>
      <c r="BE15" s="1" t="s">
        <v>29</v>
      </c>
      <c r="BF15" s="1">
        <v>2019</v>
      </c>
      <c r="BG15" s="1" t="s">
        <v>111</v>
      </c>
      <c r="BK15">
        <v>15</v>
      </c>
      <c r="BL15" s="14" t="s">
        <v>48</v>
      </c>
      <c r="BM15" s="1">
        <v>8</v>
      </c>
      <c r="BN15" s="1">
        <v>108.31</v>
      </c>
      <c r="BO15" s="14" t="s">
        <v>73</v>
      </c>
      <c r="BP15" s="1">
        <v>2</v>
      </c>
      <c r="BQ15" s="1">
        <v>94.36</v>
      </c>
      <c r="BR15" s="1" t="s">
        <v>45</v>
      </c>
      <c r="BS15" s="1">
        <v>2013</v>
      </c>
      <c r="BT15" s="1" t="s">
        <v>5</v>
      </c>
      <c r="BW15" t="s">
        <v>82</v>
      </c>
      <c r="BX15" s="1">
        <v>82.43</v>
      </c>
      <c r="BY15" t="s">
        <v>4</v>
      </c>
      <c r="BZ15" s="1">
        <v>103.98</v>
      </c>
      <c r="CA15" s="1" t="s">
        <v>49</v>
      </c>
      <c r="CB15" s="1">
        <v>2017</v>
      </c>
      <c r="CC15" s="1">
        <v>1</v>
      </c>
      <c r="CD15">
        <f>BX15-BZ15</f>
        <v>-21.549999999999997</v>
      </c>
    </row>
    <row r="16" spans="1:82" x14ac:dyDescent="0.45">
      <c r="A16" s="14" t="s">
        <v>76</v>
      </c>
      <c r="B16" s="1">
        <v>6</v>
      </c>
      <c r="C16" s="1">
        <v>104.86</v>
      </c>
      <c r="D16" s="14" t="s">
        <v>157</v>
      </c>
      <c r="E16" s="1">
        <v>0</v>
      </c>
      <c r="F16" s="1">
        <v>75.41</v>
      </c>
      <c r="G16" s="1" t="s">
        <v>153</v>
      </c>
      <c r="H16" s="1">
        <v>2022</v>
      </c>
      <c r="I16" s="1">
        <v>1</v>
      </c>
      <c r="K16" s="14" t="s">
        <v>76</v>
      </c>
      <c r="L16" s="1">
        <v>6</v>
      </c>
      <c r="M16" s="1">
        <v>104.86</v>
      </c>
      <c r="N16" s="14" t="s">
        <v>157</v>
      </c>
      <c r="O16" s="1">
        <v>0</v>
      </c>
      <c r="P16" s="1">
        <v>75.41</v>
      </c>
      <c r="Q16" s="1" t="s">
        <v>153</v>
      </c>
      <c r="R16" s="1">
        <v>2022</v>
      </c>
      <c r="S16" s="1">
        <v>1</v>
      </c>
      <c r="U16" t="s">
        <v>52</v>
      </c>
      <c r="V16" s="1">
        <v>8</v>
      </c>
      <c r="W16" s="1">
        <v>105.19</v>
      </c>
      <c r="X16" t="s">
        <v>50</v>
      </c>
      <c r="Y16" s="1">
        <v>4</v>
      </c>
      <c r="Z16" s="1">
        <v>102.75</v>
      </c>
      <c r="AA16" s="1" t="s">
        <v>75</v>
      </c>
      <c r="AB16" s="1">
        <v>2015</v>
      </c>
      <c r="AC16" s="1" t="s">
        <v>5</v>
      </c>
      <c r="AE16" s="16" t="s">
        <v>52</v>
      </c>
      <c r="AF16" s="1">
        <v>10</v>
      </c>
      <c r="AG16" s="1">
        <v>101.82</v>
      </c>
      <c r="AH16" t="s">
        <v>26</v>
      </c>
      <c r="AI16" s="1">
        <v>6</v>
      </c>
      <c r="AJ16" s="1">
        <v>100.71</v>
      </c>
      <c r="AK16" s="1" t="s">
        <v>75</v>
      </c>
      <c r="AL16" s="1">
        <v>2014</v>
      </c>
      <c r="AM16" s="1" t="s">
        <v>6</v>
      </c>
      <c r="AO16" t="s">
        <v>4</v>
      </c>
      <c r="AP16" s="1">
        <v>11</v>
      </c>
      <c r="AQ16" s="1">
        <v>99.6</v>
      </c>
      <c r="AR16" t="s">
        <v>43</v>
      </c>
      <c r="AS16" s="1">
        <v>7</v>
      </c>
      <c r="AT16" s="1">
        <v>98.96</v>
      </c>
      <c r="AU16" s="1" t="s">
        <v>101</v>
      </c>
      <c r="AV16" s="1">
        <v>2016</v>
      </c>
      <c r="AW16" s="1" t="s">
        <v>7</v>
      </c>
      <c r="AY16" s="16" t="s">
        <v>48</v>
      </c>
      <c r="AZ16" s="6">
        <v>11</v>
      </c>
      <c r="BA16" s="6">
        <v>97.08</v>
      </c>
      <c r="BB16" s="16" t="s">
        <v>64</v>
      </c>
      <c r="BC16" s="6">
        <v>3</v>
      </c>
      <c r="BD16" s="6">
        <v>93.18</v>
      </c>
      <c r="BE16" s="1" t="s">
        <v>45</v>
      </c>
      <c r="BF16" s="1">
        <v>2014</v>
      </c>
      <c r="BG16" s="1" t="s">
        <v>111</v>
      </c>
      <c r="BK16">
        <v>16</v>
      </c>
      <c r="BL16" t="s">
        <v>52</v>
      </c>
      <c r="BM16" s="1">
        <v>6</v>
      </c>
      <c r="BN16" s="1">
        <v>107.89</v>
      </c>
      <c r="BO16" t="s">
        <v>47</v>
      </c>
      <c r="BP16" s="1">
        <v>2</v>
      </c>
      <c r="BQ16" s="1">
        <v>87.36</v>
      </c>
      <c r="BR16" s="6" t="s">
        <v>45</v>
      </c>
      <c r="BS16" s="6">
        <v>2016</v>
      </c>
      <c r="BT16" s="1">
        <v>1</v>
      </c>
      <c r="BW16" t="s">
        <v>79</v>
      </c>
      <c r="BX16" s="1">
        <v>83.39</v>
      </c>
      <c r="BY16" t="s">
        <v>160</v>
      </c>
      <c r="BZ16" s="1">
        <v>104.86</v>
      </c>
      <c r="CA16" t="s">
        <v>161</v>
      </c>
      <c r="CB16" s="1">
        <v>2022</v>
      </c>
      <c r="CC16" s="1">
        <v>1</v>
      </c>
      <c r="CD16">
        <f>BX16-BZ16</f>
        <v>-21.47</v>
      </c>
    </row>
    <row r="17" spans="1:82" x14ac:dyDescent="0.45">
      <c r="A17" t="s">
        <v>160</v>
      </c>
      <c r="B17" s="1">
        <v>6</v>
      </c>
      <c r="C17" s="1">
        <v>104.86</v>
      </c>
      <c r="D17" t="s">
        <v>79</v>
      </c>
      <c r="E17" s="1">
        <v>0</v>
      </c>
      <c r="F17" s="1">
        <v>83.39</v>
      </c>
      <c r="G17" t="s">
        <v>161</v>
      </c>
      <c r="H17" s="1">
        <v>2022</v>
      </c>
      <c r="I17" s="1">
        <v>1</v>
      </c>
      <c r="K17" t="s">
        <v>160</v>
      </c>
      <c r="L17" s="1">
        <v>6</v>
      </c>
      <c r="M17" s="1">
        <v>104.86</v>
      </c>
      <c r="N17" t="s">
        <v>79</v>
      </c>
      <c r="O17" s="1">
        <v>0</v>
      </c>
      <c r="P17" s="1">
        <v>83.39</v>
      </c>
      <c r="Q17" t="s">
        <v>161</v>
      </c>
      <c r="R17" s="1">
        <v>2022</v>
      </c>
      <c r="S17" s="1">
        <v>1</v>
      </c>
      <c r="U17" t="s">
        <v>52</v>
      </c>
      <c r="V17" s="1">
        <v>10</v>
      </c>
      <c r="W17" s="1">
        <v>104</v>
      </c>
      <c r="X17" t="s">
        <v>71</v>
      </c>
      <c r="Y17" s="1">
        <v>6</v>
      </c>
      <c r="Z17" s="1">
        <v>96.8</v>
      </c>
      <c r="AA17" s="1" t="s">
        <v>45</v>
      </c>
      <c r="AB17" s="6">
        <v>2016</v>
      </c>
      <c r="AC17" s="1" t="s">
        <v>5</v>
      </c>
      <c r="AE17" t="s">
        <v>67</v>
      </c>
      <c r="AF17" s="1">
        <v>8</v>
      </c>
      <c r="AG17" s="1">
        <v>101.04</v>
      </c>
      <c r="AH17" t="s">
        <v>1</v>
      </c>
      <c r="AI17" s="1">
        <v>11</v>
      </c>
      <c r="AJ17" s="1">
        <v>95.79</v>
      </c>
      <c r="AK17" s="1" t="s">
        <v>98</v>
      </c>
      <c r="AL17" s="1">
        <v>2018</v>
      </c>
      <c r="AM17" s="1" t="s">
        <v>6</v>
      </c>
      <c r="AO17" t="s">
        <v>76</v>
      </c>
      <c r="AP17" s="1">
        <v>8</v>
      </c>
      <c r="AQ17" s="1">
        <v>99.17</v>
      </c>
      <c r="AR17" s="16" t="s">
        <v>67</v>
      </c>
      <c r="AS17" s="1">
        <v>11</v>
      </c>
      <c r="AT17" s="1">
        <v>97.7</v>
      </c>
      <c r="AU17" s="1" t="s">
        <v>49</v>
      </c>
      <c r="AV17" s="1">
        <v>2018</v>
      </c>
      <c r="AW17" s="1" t="s">
        <v>7</v>
      </c>
      <c r="AY17" t="s">
        <v>61</v>
      </c>
      <c r="AZ17" s="1">
        <v>8</v>
      </c>
      <c r="BA17" s="1">
        <v>95.86</v>
      </c>
      <c r="BB17" t="s">
        <v>1</v>
      </c>
      <c r="BC17" s="1">
        <v>7</v>
      </c>
      <c r="BD17" s="1">
        <v>97.92</v>
      </c>
      <c r="BE17" s="1" t="s">
        <v>98</v>
      </c>
      <c r="BF17" s="17">
        <v>2019</v>
      </c>
      <c r="BG17" s="17" t="s">
        <v>111</v>
      </c>
      <c r="BK17">
        <v>17</v>
      </c>
      <c r="BL17" t="s">
        <v>3</v>
      </c>
      <c r="BM17" s="1">
        <v>6</v>
      </c>
      <c r="BN17" s="1">
        <v>107.69</v>
      </c>
      <c r="BO17" t="s">
        <v>71</v>
      </c>
      <c r="BP17" s="1">
        <v>1</v>
      </c>
      <c r="BQ17" s="1">
        <v>103.37</v>
      </c>
      <c r="BR17" s="1" t="s">
        <v>49</v>
      </c>
      <c r="BS17" s="1">
        <v>2017</v>
      </c>
      <c r="BT17" s="1">
        <v>1</v>
      </c>
      <c r="BW17" t="s">
        <v>30</v>
      </c>
      <c r="BX17" s="1">
        <v>79.06</v>
      </c>
      <c r="BY17" s="8" t="s">
        <v>1</v>
      </c>
      <c r="BZ17" s="1">
        <v>99.84</v>
      </c>
      <c r="CA17" s="1" t="s">
        <v>29</v>
      </c>
      <c r="CB17" s="1">
        <v>2019</v>
      </c>
      <c r="CC17" s="1">
        <v>1</v>
      </c>
      <c r="CD17">
        <f>BX17-BZ17</f>
        <v>-20.78</v>
      </c>
    </row>
    <row r="18" spans="1:82" x14ac:dyDescent="0.45">
      <c r="A18" t="s">
        <v>4</v>
      </c>
      <c r="B18" s="1">
        <v>6</v>
      </c>
      <c r="C18" s="1">
        <v>103.98</v>
      </c>
      <c r="D18" t="s">
        <v>82</v>
      </c>
      <c r="E18" s="1">
        <v>2</v>
      </c>
      <c r="F18" s="1">
        <v>82.43</v>
      </c>
      <c r="G18" s="1" t="s">
        <v>49</v>
      </c>
      <c r="H18" s="1">
        <v>2017</v>
      </c>
      <c r="I18" s="1">
        <v>1</v>
      </c>
      <c r="K18" t="s">
        <v>4</v>
      </c>
      <c r="L18" s="1">
        <v>6</v>
      </c>
      <c r="M18" s="1">
        <v>103.98</v>
      </c>
      <c r="N18" t="s">
        <v>82</v>
      </c>
      <c r="O18" s="1">
        <v>2</v>
      </c>
      <c r="P18" s="1">
        <v>82.43</v>
      </c>
      <c r="Q18" s="1" t="s">
        <v>49</v>
      </c>
      <c r="R18" s="1">
        <v>2017</v>
      </c>
      <c r="S18" s="1">
        <v>1</v>
      </c>
      <c r="U18" t="s">
        <v>4</v>
      </c>
      <c r="V18" s="1">
        <v>10</v>
      </c>
      <c r="W18" s="1">
        <v>103.93</v>
      </c>
      <c r="X18" t="s">
        <v>67</v>
      </c>
      <c r="Y18" s="1">
        <v>6</v>
      </c>
      <c r="Z18" s="1">
        <v>96.13</v>
      </c>
      <c r="AA18" s="1" t="s">
        <v>101</v>
      </c>
      <c r="AB18" s="1">
        <v>2016</v>
      </c>
      <c r="AC18" s="1" t="s">
        <v>5</v>
      </c>
      <c r="AE18" t="s">
        <v>26</v>
      </c>
      <c r="AF18" s="1">
        <v>6</v>
      </c>
      <c r="AG18" s="1">
        <v>100.71</v>
      </c>
      <c r="AH18" s="16" t="s">
        <v>52</v>
      </c>
      <c r="AI18" s="1">
        <v>10</v>
      </c>
      <c r="AJ18" s="1">
        <v>101.82</v>
      </c>
      <c r="AK18" s="1" t="s">
        <v>75</v>
      </c>
      <c r="AL18" s="1">
        <v>2014</v>
      </c>
      <c r="AM18" s="1" t="s">
        <v>6</v>
      </c>
      <c r="AO18" t="s">
        <v>26</v>
      </c>
      <c r="AP18" s="1">
        <v>7</v>
      </c>
      <c r="AQ18" s="1">
        <v>99.15</v>
      </c>
      <c r="AR18" t="s">
        <v>48</v>
      </c>
      <c r="AS18" s="1">
        <v>11</v>
      </c>
      <c r="AT18" s="1">
        <v>98.95</v>
      </c>
      <c r="AU18" s="1" t="s">
        <v>75</v>
      </c>
      <c r="AV18" s="1">
        <v>2015</v>
      </c>
      <c r="AW18" s="1" t="s">
        <v>7</v>
      </c>
      <c r="AY18" t="s">
        <v>71</v>
      </c>
      <c r="AZ18" s="1">
        <v>11</v>
      </c>
      <c r="BA18" s="1">
        <v>95.36</v>
      </c>
      <c r="BB18" t="s">
        <v>59</v>
      </c>
      <c r="BC18" s="1">
        <v>8</v>
      </c>
      <c r="BD18" s="1">
        <v>96.63</v>
      </c>
      <c r="BE18" s="1" t="s">
        <v>101</v>
      </c>
      <c r="BF18" s="1">
        <v>2017</v>
      </c>
      <c r="BG18" s="1" t="s">
        <v>111</v>
      </c>
      <c r="BK18">
        <v>18</v>
      </c>
      <c r="BL18" t="s">
        <v>26</v>
      </c>
      <c r="BM18" s="1">
        <v>10</v>
      </c>
      <c r="BN18" s="1">
        <v>107.63</v>
      </c>
      <c r="BO18" t="s">
        <v>52</v>
      </c>
      <c r="BP18" s="1">
        <v>6</v>
      </c>
      <c r="BQ18" s="1">
        <v>107.45</v>
      </c>
      <c r="BR18" s="1" t="s">
        <v>101</v>
      </c>
      <c r="BS18" s="1">
        <v>2016</v>
      </c>
      <c r="BT18" s="1" t="s">
        <v>5</v>
      </c>
      <c r="BW18" t="s">
        <v>47</v>
      </c>
      <c r="BX18" s="1">
        <v>87.36</v>
      </c>
      <c r="BY18" t="s">
        <v>52</v>
      </c>
      <c r="BZ18" s="1">
        <v>107.89</v>
      </c>
      <c r="CA18" s="6" t="s">
        <v>45</v>
      </c>
      <c r="CB18" s="6">
        <v>2016</v>
      </c>
      <c r="CC18" s="1">
        <v>1</v>
      </c>
      <c r="CD18">
        <f>BX18-BZ18</f>
        <v>-20.53</v>
      </c>
    </row>
    <row r="19" spans="1:82" x14ac:dyDescent="0.45">
      <c r="A19" s="14" t="s">
        <v>43</v>
      </c>
      <c r="B19" s="1">
        <v>6</v>
      </c>
      <c r="C19" s="1">
        <v>103.7</v>
      </c>
      <c r="D19" s="14" t="s">
        <v>44</v>
      </c>
      <c r="E19" s="1">
        <v>1</v>
      </c>
      <c r="F19" s="1">
        <v>80.06</v>
      </c>
      <c r="G19" s="1" t="s">
        <v>45</v>
      </c>
      <c r="H19" s="1">
        <v>2013</v>
      </c>
      <c r="I19" s="1">
        <v>1</v>
      </c>
      <c r="K19" s="14" t="s">
        <v>43</v>
      </c>
      <c r="L19" s="1">
        <v>6</v>
      </c>
      <c r="M19" s="1">
        <v>103.7</v>
      </c>
      <c r="N19" s="14" t="s">
        <v>44</v>
      </c>
      <c r="O19" s="1">
        <v>1</v>
      </c>
      <c r="P19" s="1">
        <v>80.06</v>
      </c>
      <c r="Q19" s="1" t="s">
        <v>45</v>
      </c>
      <c r="R19" s="1">
        <v>2013</v>
      </c>
      <c r="S19" s="1">
        <v>1</v>
      </c>
      <c r="U19" s="8" t="s">
        <v>1</v>
      </c>
      <c r="V19" s="1">
        <v>8</v>
      </c>
      <c r="W19" s="1">
        <v>102.86</v>
      </c>
      <c r="X19" s="8" t="s">
        <v>61</v>
      </c>
      <c r="Y19" s="1">
        <v>3</v>
      </c>
      <c r="Z19" s="1">
        <v>87.2</v>
      </c>
      <c r="AA19" s="1" t="s">
        <v>49</v>
      </c>
      <c r="AB19" s="1">
        <v>2019</v>
      </c>
      <c r="AC19" s="1" t="s">
        <v>5</v>
      </c>
      <c r="AE19" t="s">
        <v>50</v>
      </c>
      <c r="AF19" s="1">
        <v>8</v>
      </c>
      <c r="AG19" s="1">
        <v>100.7</v>
      </c>
      <c r="AH19" t="s">
        <v>53</v>
      </c>
      <c r="AI19" s="1">
        <v>11</v>
      </c>
      <c r="AJ19" s="1">
        <v>104.81</v>
      </c>
      <c r="AK19" s="1" t="s">
        <v>75</v>
      </c>
      <c r="AL19" s="1">
        <v>2016</v>
      </c>
      <c r="AM19" s="1" t="s">
        <v>6</v>
      </c>
      <c r="AO19" s="8" t="s">
        <v>2</v>
      </c>
      <c r="AP19" s="1">
        <v>8</v>
      </c>
      <c r="AQ19" s="1">
        <v>99</v>
      </c>
      <c r="AR19" s="8" t="s">
        <v>78</v>
      </c>
      <c r="AS19" s="1">
        <v>3</v>
      </c>
      <c r="AT19" s="1">
        <v>100.6</v>
      </c>
      <c r="AU19" s="1" t="s">
        <v>49</v>
      </c>
      <c r="AV19" s="1">
        <v>2019</v>
      </c>
      <c r="AW19" s="1" t="s">
        <v>7</v>
      </c>
      <c r="AY19" s="8" t="s">
        <v>160</v>
      </c>
      <c r="AZ19" s="1">
        <v>8</v>
      </c>
      <c r="BA19" s="1">
        <v>93.15</v>
      </c>
      <c r="BB19" s="8" t="s">
        <v>156</v>
      </c>
      <c r="BC19" s="1">
        <v>4</v>
      </c>
      <c r="BD19" s="1">
        <v>96.31</v>
      </c>
      <c r="BE19" s="1" t="s">
        <v>29</v>
      </c>
      <c r="BF19" s="1">
        <v>2022</v>
      </c>
      <c r="BG19" s="1" t="s">
        <v>111</v>
      </c>
      <c r="BH19" s="1">
        <v>13</v>
      </c>
      <c r="BK19">
        <v>19</v>
      </c>
      <c r="BL19" t="s">
        <v>48</v>
      </c>
      <c r="BM19" s="1">
        <v>9</v>
      </c>
      <c r="BN19" s="1">
        <v>107.57</v>
      </c>
      <c r="BO19" t="s">
        <v>43</v>
      </c>
      <c r="BP19" s="1">
        <v>10</v>
      </c>
      <c r="BQ19" s="1">
        <v>101.71</v>
      </c>
      <c r="BR19" s="1" t="s">
        <v>101</v>
      </c>
      <c r="BS19" s="1">
        <v>2016</v>
      </c>
      <c r="BT19" s="1" t="s">
        <v>5</v>
      </c>
      <c r="BW19" t="s">
        <v>91</v>
      </c>
      <c r="BX19" s="1">
        <v>90.94</v>
      </c>
      <c r="BY19" t="s">
        <v>2</v>
      </c>
      <c r="BZ19" s="1">
        <v>111.41</v>
      </c>
      <c r="CA19" s="1" t="s">
        <v>49</v>
      </c>
      <c r="CB19" s="1">
        <v>2018</v>
      </c>
      <c r="CC19" s="1">
        <v>1</v>
      </c>
      <c r="CD19">
        <f>BX19-BZ19</f>
        <v>-20.47</v>
      </c>
    </row>
    <row r="20" spans="1:82" x14ac:dyDescent="0.45">
      <c r="A20" s="16" t="s">
        <v>53</v>
      </c>
      <c r="B20" s="6">
        <v>6</v>
      </c>
      <c r="C20" s="6">
        <v>103.66</v>
      </c>
      <c r="D20" s="16" t="s">
        <v>61</v>
      </c>
      <c r="E20" s="6">
        <v>0</v>
      </c>
      <c r="F20" s="6">
        <v>84.32</v>
      </c>
      <c r="G20" s="1" t="s">
        <v>45</v>
      </c>
      <c r="H20" s="1">
        <v>2014</v>
      </c>
      <c r="I20" s="1">
        <v>1</v>
      </c>
      <c r="K20" s="16" t="s">
        <v>53</v>
      </c>
      <c r="L20" s="6">
        <v>6</v>
      </c>
      <c r="M20" s="6">
        <v>103.66</v>
      </c>
      <c r="N20" s="16" t="s">
        <v>61</v>
      </c>
      <c r="O20" s="6">
        <v>0</v>
      </c>
      <c r="P20" s="6">
        <v>84.32</v>
      </c>
      <c r="Q20" s="1" t="s">
        <v>45</v>
      </c>
      <c r="R20" s="1">
        <v>2014</v>
      </c>
      <c r="S20" s="1">
        <v>1</v>
      </c>
      <c r="U20" t="s">
        <v>50</v>
      </c>
      <c r="V20" s="1">
        <v>4</v>
      </c>
      <c r="W20" s="1">
        <v>102.75</v>
      </c>
      <c r="X20" t="s">
        <v>52</v>
      </c>
      <c r="Y20" s="1">
        <v>8</v>
      </c>
      <c r="Z20" s="1">
        <v>105.19</v>
      </c>
      <c r="AA20" s="1" t="s">
        <v>75</v>
      </c>
      <c r="AB20" s="1">
        <v>2015</v>
      </c>
      <c r="AC20" s="1" t="s">
        <v>5</v>
      </c>
      <c r="AE20" s="16" t="s">
        <v>43</v>
      </c>
      <c r="AF20" s="1">
        <v>10</v>
      </c>
      <c r="AG20" s="1">
        <v>100.56</v>
      </c>
      <c r="AH20" t="s">
        <v>48</v>
      </c>
      <c r="AI20" s="1">
        <v>9</v>
      </c>
      <c r="AJ20" s="1">
        <v>99.57</v>
      </c>
      <c r="AK20" s="16" t="s">
        <v>101</v>
      </c>
      <c r="AL20" s="1">
        <v>2015</v>
      </c>
      <c r="AM20" s="1" t="s">
        <v>6</v>
      </c>
      <c r="AO20" t="s">
        <v>43</v>
      </c>
      <c r="AP20" s="1">
        <v>7</v>
      </c>
      <c r="AQ20" s="1">
        <v>98.96</v>
      </c>
      <c r="AR20" t="s">
        <v>4</v>
      </c>
      <c r="AS20" s="1">
        <v>11</v>
      </c>
      <c r="AT20" s="1">
        <v>99.6</v>
      </c>
      <c r="AU20" s="1" t="s">
        <v>101</v>
      </c>
      <c r="AV20" s="1">
        <v>2016</v>
      </c>
      <c r="AW20" s="1" t="s">
        <v>7</v>
      </c>
      <c r="AY20" s="14" t="s">
        <v>160</v>
      </c>
      <c r="AZ20" s="1">
        <v>5</v>
      </c>
      <c r="BA20" s="1">
        <v>89.17</v>
      </c>
      <c r="BB20" s="14" t="s">
        <v>2</v>
      </c>
      <c r="BC20" s="1">
        <v>8</v>
      </c>
      <c r="BD20" s="1">
        <v>99.87</v>
      </c>
      <c r="BE20" s="1" t="s">
        <v>153</v>
      </c>
      <c r="BF20" s="1">
        <v>2022</v>
      </c>
      <c r="BG20" s="1" t="s">
        <v>111</v>
      </c>
      <c r="BK20">
        <v>20</v>
      </c>
      <c r="BL20" t="s">
        <v>84</v>
      </c>
      <c r="BM20" s="1">
        <v>6</v>
      </c>
      <c r="BN20" s="1">
        <v>107.56</v>
      </c>
      <c r="BO20" t="s">
        <v>88</v>
      </c>
      <c r="BP20" s="1">
        <v>2</v>
      </c>
      <c r="BQ20" s="1">
        <v>87.42</v>
      </c>
      <c r="BR20" s="1" t="s">
        <v>49</v>
      </c>
      <c r="BS20" s="1">
        <v>2018</v>
      </c>
      <c r="BT20" s="1">
        <v>1</v>
      </c>
      <c r="BW20" t="s">
        <v>97</v>
      </c>
      <c r="BX20" s="1">
        <v>78.48</v>
      </c>
      <c r="BY20" t="s">
        <v>71</v>
      </c>
      <c r="BZ20" s="1">
        <v>98.77</v>
      </c>
      <c r="CA20" s="1" t="s">
        <v>98</v>
      </c>
      <c r="CB20" s="1">
        <v>2018</v>
      </c>
      <c r="CC20" s="1">
        <v>1</v>
      </c>
      <c r="CD20">
        <f>BX20-BZ20</f>
        <v>-20.289999999999992</v>
      </c>
    </row>
    <row r="21" spans="1:82" x14ac:dyDescent="0.45">
      <c r="A21" t="s">
        <v>76</v>
      </c>
      <c r="B21" s="1">
        <v>6</v>
      </c>
      <c r="C21" s="1">
        <v>103.66</v>
      </c>
      <c r="D21" t="s">
        <v>51</v>
      </c>
      <c r="E21" s="1">
        <v>0</v>
      </c>
      <c r="F21" s="1">
        <v>79.37</v>
      </c>
      <c r="G21" s="1" t="s">
        <v>101</v>
      </c>
      <c r="H21" s="1">
        <v>2017</v>
      </c>
      <c r="I21" s="1">
        <v>1</v>
      </c>
      <c r="K21" t="s">
        <v>76</v>
      </c>
      <c r="L21" s="1">
        <v>6</v>
      </c>
      <c r="M21" s="1">
        <v>103.66</v>
      </c>
      <c r="N21" t="s">
        <v>51</v>
      </c>
      <c r="O21" s="1">
        <v>0</v>
      </c>
      <c r="P21" s="1">
        <v>79.37</v>
      </c>
      <c r="Q21" s="1" t="s">
        <v>101</v>
      </c>
      <c r="R21" s="1">
        <v>2017</v>
      </c>
      <c r="S21" s="1">
        <v>1</v>
      </c>
      <c r="U21" s="14" t="s">
        <v>154</v>
      </c>
      <c r="V21" s="1">
        <v>6</v>
      </c>
      <c r="W21" s="1">
        <v>102.74</v>
      </c>
      <c r="X21" s="14" t="s">
        <v>152</v>
      </c>
      <c r="Y21" s="1">
        <v>4</v>
      </c>
      <c r="Z21" s="1">
        <v>102.27</v>
      </c>
      <c r="AA21" s="1" t="s">
        <v>153</v>
      </c>
      <c r="AB21" s="1">
        <v>2022</v>
      </c>
      <c r="AC21" s="1" t="s">
        <v>5</v>
      </c>
      <c r="AE21" t="s">
        <v>26</v>
      </c>
      <c r="AF21" s="1">
        <v>10</v>
      </c>
      <c r="AG21" s="1">
        <v>100.55</v>
      </c>
      <c r="AH21" t="s">
        <v>52</v>
      </c>
      <c r="AI21" s="1">
        <v>9</v>
      </c>
      <c r="AJ21" s="1">
        <v>95.79</v>
      </c>
      <c r="AK21" s="1" t="s">
        <v>75</v>
      </c>
      <c r="AL21" s="1">
        <v>2015</v>
      </c>
      <c r="AM21" s="1" t="s">
        <v>6</v>
      </c>
      <c r="AO21" t="s">
        <v>48</v>
      </c>
      <c r="AP21" s="1">
        <v>11</v>
      </c>
      <c r="AQ21" s="1">
        <v>98.95</v>
      </c>
      <c r="AR21" t="s">
        <v>26</v>
      </c>
      <c r="AS21" s="1">
        <v>7</v>
      </c>
      <c r="AT21" s="1">
        <v>99.15</v>
      </c>
      <c r="AU21" s="1" t="s">
        <v>75</v>
      </c>
      <c r="AV21" s="1">
        <v>2015</v>
      </c>
      <c r="AW21" s="1" t="s">
        <v>7</v>
      </c>
      <c r="AY21" t="s">
        <v>26</v>
      </c>
      <c r="AZ21" s="1">
        <v>1</v>
      </c>
      <c r="BA21" s="1">
        <v>84.93</v>
      </c>
      <c r="BB21" t="s">
        <v>156</v>
      </c>
      <c r="BC21" s="1">
        <v>8</v>
      </c>
      <c r="BD21" s="1">
        <v>94.5</v>
      </c>
      <c r="BE21" t="s">
        <v>161</v>
      </c>
      <c r="BF21" s="1">
        <v>2022</v>
      </c>
      <c r="BG21" s="1" t="s">
        <v>111</v>
      </c>
      <c r="BH21" s="1">
        <v>2</v>
      </c>
      <c r="BK21">
        <v>21</v>
      </c>
      <c r="BL21" t="s">
        <v>52</v>
      </c>
      <c r="BM21" s="1">
        <v>6</v>
      </c>
      <c r="BN21" s="1">
        <v>107.45</v>
      </c>
      <c r="BO21" t="s">
        <v>26</v>
      </c>
      <c r="BP21" s="1">
        <v>10</v>
      </c>
      <c r="BQ21" s="1">
        <v>107.63</v>
      </c>
      <c r="BR21" s="1" t="s">
        <v>101</v>
      </c>
      <c r="BS21" s="1">
        <v>2016</v>
      </c>
      <c r="BT21" s="1" t="s">
        <v>5</v>
      </c>
      <c r="BW21" t="s">
        <v>88</v>
      </c>
      <c r="BX21" s="1">
        <v>87.42</v>
      </c>
      <c r="BY21" t="s">
        <v>84</v>
      </c>
      <c r="BZ21" s="1">
        <v>107.56</v>
      </c>
      <c r="CA21" s="1" t="s">
        <v>49</v>
      </c>
      <c r="CB21" s="1">
        <v>2018</v>
      </c>
      <c r="CC21" s="1">
        <v>1</v>
      </c>
      <c r="CD21">
        <f>BX21-BZ21</f>
        <v>-20.14</v>
      </c>
    </row>
    <row r="22" spans="1:82" x14ac:dyDescent="0.45">
      <c r="A22" t="s">
        <v>59</v>
      </c>
      <c r="B22" s="1">
        <v>6</v>
      </c>
      <c r="C22" s="1">
        <v>103.58</v>
      </c>
      <c r="D22" t="s">
        <v>48</v>
      </c>
      <c r="E22" s="1">
        <v>2</v>
      </c>
      <c r="F22" s="1">
        <v>111.65</v>
      </c>
      <c r="G22" s="1" t="s">
        <v>75</v>
      </c>
      <c r="H22" s="1">
        <v>2016</v>
      </c>
      <c r="I22" s="1">
        <v>1</v>
      </c>
      <c r="K22" t="s">
        <v>59</v>
      </c>
      <c r="L22" s="1">
        <v>6</v>
      </c>
      <c r="M22" s="1">
        <v>103.58</v>
      </c>
      <c r="N22" t="s">
        <v>48</v>
      </c>
      <c r="O22" s="1">
        <v>2</v>
      </c>
      <c r="P22" s="1">
        <v>111.65</v>
      </c>
      <c r="Q22" s="1" t="s">
        <v>75</v>
      </c>
      <c r="R22" s="1">
        <v>2016</v>
      </c>
      <c r="S22" s="1">
        <v>1</v>
      </c>
      <c r="U22" t="s">
        <v>4</v>
      </c>
      <c r="V22" s="1">
        <v>10</v>
      </c>
      <c r="W22" s="1">
        <v>102.38</v>
      </c>
      <c r="X22" t="s">
        <v>3</v>
      </c>
      <c r="Y22" s="1">
        <v>5</v>
      </c>
      <c r="Z22" s="1">
        <v>98.42</v>
      </c>
      <c r="AA22" s="1" t="s">
        <v>75</v>
      </c>
      <c r="AB22" s="1">
        <v>2017</v>
      </c>
      <c r="AC22" s="1" t="s">
        <v>5</v>
      </c>
      <c r="AE22" s="16" t="s">
        <v>50</v>
      </c>
      <c r="AF22" s="1">
        <v>10</v>
      </c>
      <c r="AG22" s="1">
        <v>100.43</v>
      </c>
      <c r="AH22" t="s">
        <v>26</v>
      </c>
      <c r="AI22" s="1">
        <v>6</v>
      </c>
      <c r="AJ22" s="1">
        <v>96.7</v>
      </c>
      <c r="AK22" s="16" t="s">
        <v>101</v>
      </c>
      <c r="AL22" s="1">
        <v>2015</v>
      </c>
      <c r="AM22" s="1" t="s">
        <v>6</v>
      </c>
      <c r="AO22" t="s">
        <v>48</v>
      </c>
      <c r="AP22" s="1">
        <v>11</v>
      </c>
      <c r="AQ22" s="1">
        <v>98.88</v>
      </c>
      <c r="AR22" t="s">
        <v>67</v>
      </c>
      <c r="AS22" s="1">
        <v>8</v>
      </c>
      <c r="AT22" s="1">
        <v>99.74</v>
      </c>
      <c r="AU22" s="1" t="s">
        <v>49</v>
      </c>
      <c r="AV22" s="1">
        <v>2017</v>
      </c>
      <c r="AW22" s="1" t="s">
        <v>7</v>
      </c>
      <c r="BA22">
        <f>AVERAGE(BA1:BA21)</f>
        <v>98.794761904761913</v>
      </c>
      <c r="BH22" s="1">
        <f>SUM(BH1:BH21)</f>
        <v>21</v>
      </c>
      <c r="BK22">
        <v>22</v>
      </c>
      <c r="BL22" s="16" t="s">
        <v>48</v>
      </c>
      <c r="BM22" s="1">
        <v>8</v>
      </c>
      <c r="BN22" s="1">
        <v>107.37</v>
      </c>
      <c r="BO22" t="s">
        <v>3</v>
      </c>
      <c r="BP22" s="1">
        <v>3</v>
      </c>
      <c r="BQ22" s="1">
        <v>93.46</v>
      </c>
      <c r="BR22" s="16" t="s">
        <v>101</v>
      </c>
      <c r="BS22" s="1">
        <v>2015</v>
      </c>
      <c r="BT22" s="1" t="s">
        <v>5</v>
      </c>
      <c r="BW22" s="14" t="s">
        <v>69</v>
      </c>
      <c r="BX22" s="1">
        <v>80.14</v>
      </c>
      <c r="BY22" s="14" t="s">
        <v>3</v>
      </c>
      <c r="BZ22" s="1">
        <v>100.2</v>
      </c>
      <c r="CA22" s="1" t="s">
        <v>45</v>
      </c>
      <c r="CB22" s="1">
        <v>2013</v>
      </c>
      <c r="CC22" s="1">
        <v>1</v>
      </c>
      <c r="CD22">
        <f>BX22-BZ22</f>
        <v>-20.060000000000002</v>
      </c>
    </row>
    <row r="23" spans="1:82" x14ac:dyDescent="0.45">
      <c r="A23" t="s">
        <v>71</v>
      </c>
      <c r="B23" s="1">
        <v>1</v>
      </c>
      <c r="C23" s="1">
        <v>103.37</v>
      </c>
      <c r="D23" t="s">
        <v>3</v>
      </c>
      <c r="E23" s="1">
        <v>6</v>
      </c>
      <c r="F23" s="1">
        <v>107.69</v>
      </c>
      <c r="G23" s="1" t="s">
        <v>49</v>
      </c>
      <c r="H23" s="1">
        <v>2017</v>
      </c>
      <c r="I23" s="1">
        <v>1</v>
      </c>
      <c r="K23" t="s">
        <v>71</v>
      </c>
      <c r="L23" s="1">
        <v>1</v>
      </c>
      <c r="M23" s="1">
        <v>103.37</v>
      </c>
      <c r="N23" t="s">
        <v>3</v>
      </c>
      <c r="O23" s="1">
        <v>6</v>
      </c>
      <c r="P23" s="1">
        <v>107.69</v>
      </c>
      <c r="Q23" s="1" t="s">
        <v>49</v>
      </c>
      <c r="R23" s="1">
        <v>2017</v>
      </c>
      <c r="S23" s="1">
        <v>1</v>
      </c>
      <c r="U23" s="14" t="s">
        <v>152</v>
      </c>
      <c r="V23" s="1">
        <v>4</v>
      </c>
      <c r="W23" s="1">
        <v>102.27</v>
      </c>
      <c r="X23" s="14" t="s">
        <v>154</v>
      </c>
      <c r="Y23" s="1">
        <v>6</v>
      </c>
      <c r="Z23" s="1">
        <v>102.74</v>
      </c>
      <c r="AA23" s="1" t="s">
        <v>153</v>
      </c>
      <c r="AB23" s="1">
        <v>2022</v>
      </c>
      <c r="AC23" s="1" t="s">
        <v>5</v>
      </c>
      <c r="AE23" t="s">
        <v>86</v>
      </c>
      <c r="AF23" s="1">
        <v>11</v>
      </c>
      <c r="AG23" s="1">
        <v>100.4</v>
      </c>
      <c r="AH23" t="s">
        <v>4</v>
      </c>
      <c r="AI23" s="1">
        <v>5</v>
      </c>
      <c r="AJ23" s="1">
        <v>95.75</v>
      </c>
      <c r="AK23" s="1" t="s">
        <v>49</v>
      </c>
      <c r="AL23" s="1">
        <v>2018</v>
      </c>
      <c r="AM23" s="1" t="s">
        <v>6</v>
      </c>
      <c r="AO23" t="s">
        <v>2</v>
      </c>
      <c r="AP23" s="1">
        <v>6</v>
      </c>
      <c r="AQ23" s="1">
        <v>98.41</v>
      </c>
      <c r="AR23" t="s">
        <v>1</v>
      </c>
      <c r="AS23" s="1">
        <v>11</v>
      </c>
      <c r="AT23" s="1">
        <v>103.81</v>
      </c>
      <c r="AU23" s="1" t="s">
        <v>98</v>
      </c>
      <c r="AV23" s="1">
        <v>2018</v>
      </c>
      <c r="AW23" s="1" t="s">
        <v>7</v>
      </c>
      <c r="BA23" s="1">
        <v>98.794759999999997</v>
      </c>
      <c r="BK23">
        <v>23</v>
      </c>
      <c r="BL23" s="16" t="s">
        <v>48</v>
      </c>
      <c r="BM23" s="6">
        <v>10</v>
      </c>
      <c r="BN23" s="6">
        <v>106.76</v>
      </c>
      <c r="BO23" s="16" t="s">
        <v>71</v>
      </c>
      <c r="BP23" s="6">
        <v>4</v>
      </c>
      <c r="BQ23" s="6">
        <v>94.52</v>
      </c>
      <c r="BR23" s="1" t="s">
        <v>45</v>
      </c>
      <c r="BS23" s="1">
        <v>2014</v>
      </c>
      <c r="BT23" s="1" t="s">
        <v>6</v>
      </c>
      <c r="BW23" t="s">
        <v>81</v>
      </c>
      <c r="BX23" s="1">
        <v>77.97</v>
      </c>
      <c r="BY23" t="s">
        <v>4</v>
      </c>
      <c r="BZ23" s="1">
        <v>98.02</v>
      </c>
      <c r="CA23" s="1" t="s">
        <v>75</v>
      </c>
      <c r="CB23" s="1">
        <v>2015</v>
      </c>
      <c r="CC23" s="1">
        <v>1</v>
      </c>
      <c r="CD23">
        <f>BX23-BZ23</f>
        <v>-20.049999999999997</v>
      </c>
    </row>
    <row r="24" spans="1:82" x14ac:dyDescent="0.45">
      <c r="A24" t="s">
        <v>50</v>
      </c>
      <c r="B24" s="1">
        <v>6</v>
      </c>
      <c r="C24" s="1">
        <v>102.96</v>
      </c>
      <c r="D24" t="s">
        <v>3</v>
      </c>
      <c r="E24" s="1">
        <v>3</v>
      </c>
      <c r="F24" s="1">
        <v>99.84</v>
      </c>
      <c r="G24" s="1" t="s">
        <v>75</v>
      </c>
      <c r="H24" s="1">
        <v>2015</v>
      </c>
      <c r="I24" s="1">
        <v>1</v>
      </c>
      <c r="K24" t="s">
        <v>50</v>
      </c>
      <c r="L24" s="1">
        <v>6</v>
      </c>
      <c r="M24" s="1">
        <v>102.96</v>
      </c>
      <c r="N24" t="s">
        <v>3</v>
      </c>
      <c r="O24" s="1">
        <v>3</v>
      </c>
      <c r="P24" s="1">
        <v>99.84</v>
      </c>
      <c r="Q24" s="1" t="s">
        <v>75</v>
      </c>
      <c r="R24" s="1">
        <v>2015</v>
      </c>
      <c r="S24" s="1">
        <v>1</v>
      </c>
      <c r="U24" t="s">
        <v>67</v>
      </c>
      <c r="V24" s="1">
        <v>10</v>
      </c>
      <c r="W24" s="1">
        <v>101.91</v>
      </c>
      <c r="X24" t="s">
        <v>91</v>
      </c>
      <c r="Y24" s="1">
        <v>4</v>
      </c>
      <c r="Z24" s="1">
        <v>87.71</v>
      </c>
      <c r="AA24" s="1" t="s">
        <v>98</v>
      </c>
      <c r="AB24" s="1">
        <v>2018</v>
      </c>
      <c r="AC24" s="1" t="s">
        <v>5</v>
      </c>
      <c r="AE24" t="s">
        <v>43</v>
      </c>
      <c r="AF24" s="1">
        <v>11</v>
      </c>
      <c r="AG24" s="1">
        <v>100.28</v>
      </c>
      <c r="AH24" t="s">
        <v>26</v>
      </c>
      <c r="AI24" s="1">
        <v>9</v>
      </c>
      <c r="AJ24" s="1">
        <v>94.51</v>
      </c>
      <c r="AK24" s="1" t="s">
        <v>101</v>
      </c>
      <c r="AL24" s="1">
        <v>2016</v>
      </c>
      <c r="AM24" s="1" t="s">
        <v>6</v>
      </c>
      <c r="AN24" s="1">
        <v>23</v>
      </c>
      <c r="AO24" t="s">
        <v>1</v>
      </c>
      <c r="AP24" s="1">
        <v>7</v>
      </c>
      <c r="AQ24" s="1">
        <v>97.92</v>
      </c>
      <c r="AR24" t="s">
        <v>61</v>
      </c>
      <c r="AS24" s="1">
        <v>8</v>
      </c>
      <c r="AT24" s="1">
        <v>95.86</v>
      </c>
      <c r="AU24" s="1" t="s">
        <v>98</v>
      </c>
      <c r="AV24" s="17">
        <v>2019</v>
      </c>
      <c r="AW24" s="17" t="s">
        <v>7</v>
      </c>
      <c r="BK24">
        <v>24</v>
      </c>
      <c r="BL24" t="s">
        <v>4</v>
      </c>
      <c r="BM24" s="1">
        <v>6</v>
      </c>
      <c r="BN24" s="1">
        <v>106.61</v>
      </c>
      <c r="BO24" t="s">
        <v>103</v>
      </c>
      <c r="BP24" s="1">
        <v>2</v>
      </c>
      <c r="BQ24" s="1">
        <v>83.83</v>
      </c>
      <c r="BR24" s="1" t="s">
        <v>101</v>
      </c>
      <c r="BS24" s="1">
        <v>2016</v>
      </c>
      <c r="BT24" s="1">
        <v>1</v>
      </c>
      <c r="BW24" s="16" t="s">
        <v>61</v>
      </c>
      <c r="BX24" s="6">
        <v>84.32</v>
      </c>
      <c r="BY24" s="16" t="s">
        <v>53</v>
      </c>
      <c r="BZ24" s="6">
        <v>103.66</v>
      </c>
      <c r="CA24" s="1" t="s">
        <v>45</v>
      </c>
      <c r="CB24" s="1">
        <v>2014</v>
      </c>
      <c r="CC24" s="1">
        <v>1</v>
      </c>
      <c r="CD24">
        <f>BX24-BZ24</f>
        <v>-19.340000000000003</v>
      </c>
    </row>
    <row r="25" spans="1:82" x14ac:dyDescent="0.45">
      <c r="A25" t="s">
        <v>71</v>
      </c>
      <c r="B25" s="1">
        <v>6</v>
      </c>
      <c r="C25" s="1">
        <v>102.91</v>
      </c>
      <c r="D25" t="s">
        <v>84</v>
      </c>
      <c r="E25" s="1">
        <v>4</v>
      </c>
      <c r="F25" s="1">
        <v>98.73</v>
      </c>
      <c r="G25" s="1" t="s">
        <v>101</v>
      </c>
      <c r="H25" s="1">
        <v>2017</v>
      </c>
      <c r="I25" s="1">
        <v>1</v>
      </c>
      <c r="K25" t="s">
        <v>71</v>
      </c>
      <c r="L25" s="1">
        <v>6</v>
      </c>
      <c r="M25" s="1">
        <v>102.91</v>
      </c>
      <c r="N25" t="s">
        <v>84</v>
      </c>
      <c r="O25" s="1">
        <v>4</v>
      </c>
      <c r="P25" s="1">
        <v>98.73</v>
      </c>
      <c r="Q25" s="1" t="s">
        <v>101</v>
      </c>
      <c r="R25" s="1">
        <v>2017</v>
      </c>
      <c r="S25" s="1">
        <v>1</v>
      </c>
      <c r="U25" s="16" t="s">
        <v>67</v>
      </c>
      <c r="V25" s="1">
        <v>10</v>
      </c>
      <c r="W25" s="1">
        <v>101.91</v>
      </c>
      <c r="X25" t="s">
        <v>0</v>
      </c>
      <c r="Y25" s="1">
        <v>4</v>
      </c>
      <c r="Z25" s="1">
        <v>97.16</v>
      </c>
      <c r="AA25" s="1" t="s">
        <v>49</v>
      </c>
      <c r="AB25" s="1">
        <v>2018</v>
      </c>
      <c r="AC25" s="1" t="s">
        <v>5</v>
      </c>
      <c r="AE25" s="15" t="s">
        <v>52</v>
      </c>
      <c r="AF25" s="6">
        <v>10</v>
      </c>
      <c r="AG25" s="6">
        <v>99.9</v>
      </c>
      <c r="AH25" s="15" t="s">
        <v>43</v>
      </c>
      <c r="AI25" s="6">
        <v>7</v>
      </c>
      <c r="AJ25" s="6">
        <v>95.02</v>
      </c>
      <c r="AK25" s="1" t="s">
        <v>45</v>
      </c>
      <c r="AL25" s="1">
        <v>2013</v>
      </c>
      <c r="AM25" s="1" t="s">
        <v>6</v>
      </c>
      <c r="AO25" t="s">
        <v>2</v>
      </c>
      <c r="AP25" s="1">
        <v>11</v>
      </c>
      <c r="AQ25" s="1">
        <v>97.72</v>
      </c>
      <c r="AR25" t="s">
        <v>0</v>
      </c>
      <c r="AS25" s="1">
        <v>4</v>
      </c>
      <c r="AT25" s="1">
        <v>93.33</v>
      </c>
      <c r="AU25" s="1" t="s">
        <v>101</v>
      </c>
      <c r="AV25" s="1">
        <v>2018</v>
      </c>
      <c r="AW25" s="1" t="s">
        <v>7</v>
      </c>
      <c r="BK25">
        <v>25</v>
      </c>
      <c r="BL25" s="16" t="s">
        <v>48</v>
      </c>
      <c r="BM25" s="1">
        <v>10</v>
      </c>
      <c r="BN25" s="1">
        <v>106.55</v>
      </c>
      <c r="BO25" t="s">
        <v>53</v>
      </c>
      <c r="BP25" s="1">
        <v>4</v>
      </c>
      <c r="BQ25" s="1">
        <v>93.11</v>
      </c>
      <c r="BR25" s="1" t="s">
        <v>75</v>
      </c>
      <c r="BS25" s="1">
        <v>2014</v>
      </c>
      <c r="BT25" s="1" t="s">
        <v>6</v>
      </c>
      <c r="BW25" t="s">
        <v>63</v>
      </c>
      <c r="BX25" s="1">
        <v>82.99</v>
      </c>
      <c r="BY25" s="16" t="s">
        <v>43</v>
      </c>
      <c r="BZ25" s="1">
        <v>101.97</v>
      </c>
      <c r="CA25" s="16" t="s">
        <v>101</v>
      </c>
      <c r="CB25" s="1">
        <v>2015</v>
      </c>
      <c r="CC25" s="1">
        <v>1</v>
      </c>
      <c r="CD25">
        <f>BX25-BZ25</f>
        <v>-18.980000000000004</v>
      </c>
    </row>
    <row r="26" spans="1:82" x14ac:dyDescent="0.45">
      <c r="A26" s="16" t="s">
        <v>48</v>
      </c>
      <c r="B26" s="6">
        <v>6</v>
      </c>
      <c r="C26" s="6">
        <v>102.85</v>
      </c>
      <c r="D26" s="16" t="s">
        <v>73</v>
      </c>
      <c r="E26" s="6">
        <v>2</v>
      </c>
      <c r="F26" s="6">
        <v>86.28</v>
      </c>
      <c r="G26" s="1" t="s">
        <v>45</v>
      </c>
      <c r="H26" s="1">
        <v>2014</v>
      </c>
      <c r="I26" s="1">
        <v>1</v>
      </c>
      <c r="K26" s="16" t="s">
        <v>48</v>
      </c>
      <c r="L26" s="6">
        <v>6</v>
      </c>
      <c r="M26" s="6">
        <v>102.85</v>
      </c>
      <c r="N26" s="16" t="s">
        <v>73</v>
      </c>
      <c r="O26" s="6">
        <v>2</v>
      </c>
      <c r="P26" s="6">
        <v>86.28</v>
      </c>
      <c r="Q26" s="1" t="s">
        <v>45</v>
      </c>
      <c r="R26" s="1">
        <v>2014</v>
      </c>
      <c r="S26" s="1">
        <v>1</v>
      </c>
      <c r="U26" t="s">
        <v>3</v>
      </c>
      <c r="V26" s="1">
        <v>8</v>
      </c>
      <c r="W26" s="1">
        <v>101.9</v>
      </c>
      <c r="X26" t="s">
        <v>71</v>
      </c>
      <c r="Y26" s="1">
        <v>0</v>
      </c>
      <c r="Z26" s="1">
        <v>78.42</v>
      </c>
      <c r="AA26" s="1" t="s">
        <v>98</v>
      </c>
      <c r="AB26" s="17">
        <v>2019</v>
      </c>
      <c r="AC26" s="1" t="s">
        <v>5</v>
      </c>
      <c r="AE26" t="s">
        <v>67</v>
      </c>
      <c r="AF26" s="1">
        <v>6</v>
      </c>
      <c r="AG26" s="1">
        <v>99.82</v>
      </c>
      <c r="AH26" t="s">
        <v>52</v>
      </c>
      <c r="AI26" s="1">
        <v>11</v>
      </c>
      <c r="AJ26" s="1">
        <v>105.92</v>
      </c>
      <c r="AK26" s="1" t="s">
        <v>45</v>
      </c>
      <c r="AL26" s="6">
        <v>2016</v>
      </c>
      <c r="AM26" s="1" t="s">
        <v>6</v>
      </c>
      <c r="AO26" t="s">
        <v>50</v>
      </c>
      <c r="AP26" s="1">
        <v>10</v>
      </c>
      <c r="AQ26" s="1">
        <v>97.7</v>
      </c>
      <c r="AR26" s="16" t="s">
        <v>43</v>
      </c>
      <c r="AS26" s="1">
        <v>11</v>
      </c>
      <c r="AT26" s="1">
        <v>103.16</v>
      </c>
      <c r="AU26" s="16" t="s">
        <v>101</v>
      </c>
      <c r="AV26" s="1">
        <v>2015</v>
      </c>
      <c r="AW26" s="1" t="s">
        <v>7</v>
      </c>
      <c r="BK26">
        <v>26</v>
      </c>
      <c r="BL26" t="s">
        <v>76</v>
      </c>
      <c r="BM26" s="1">
        <v>6</v>
      </c>
      <c r="BN26" s="1">
        <v>106.33</v>
      </c>
      <c r="BO26" t="s">
        <v>61</v>
      </c>
      <c r="BP26" s="1">
        <v>5</v>
      </c>
      <c r="BQ26" s="1">
        <v>96.36</v>
      </c>
      <c r="BR26" t="s">
        <v>161</v>
      </c>
      <c r="BS26" s="1">
        <v>2022</v>
      </c>
      <c r="BT26" s="1">
        <v>1</v>
      </c>
      <c r="BW26" s="14" t="s">
        <v>71</v>
      </c>
      <c r="BX26" s="1">
        <v>79.349999999999994</v>
      </c>
      <c r="BY26" s="14" t="s">
        <v>48</v>
      </c>
      <c r="BZ26" s="1">
        <v>98.19</v>
      </c>
      <c r="CA26" s="1" t="s">
        <v>45</v>
      </c>
      <c r="CB26" s="1">
        <v>2013</v>
      </c>
      <c r="CC26" s="1">
        <v>1</v>
      </c>
      <c r="CD26">
        <f>BX26-BZ26</f>
        <v>-18.840000000000003</v>
      </c>
    </row>
    <row r="27" spans="1:82" x14ac:dyDescent="0.45">
      <c r="A27" s="16" t="s">
        <v>3</v>
      </c>
      <c r="B27" s="1">
        <v>6</v>
      </c>
      <c r="C27" s="1">
        <v>102.5</v>
      </c>
      <c r="D27" t="s">
        <v>83</v>
      </c>
      <c r="E27" s="1">
        <v>3</v>
      </c>
      <c r="F27" s="1">
        <v>83.93</v>
      </c>
      <c r="G27" s="1" t="s">
        <v>75</v>
      </c>
      <c r="H27" s="1">
        <v>2014</v>
      </c>
      <c r="I27" s="1">
        <v>1</v>
      </c>
      <c r="K27" s="16" t="s">
        <v>3</v>
      </c>
      <c r="L27" s="1">
        <v>6</v>
      </c>
      <c r="M27" s="1">
        <v>102.5</v>
      </c>
      <c r="N27" t="s">
        <v>83</v>
      </c>
      <c r="O27" s="1">
        <v>3</v>
      </c>
      <c r="P27" s="1">
        <v>83.93</v>
      </c>
      <c r="Q27" s="1" t="s">
        <v>75</v>
      </c>
      <c r="R27" s="1">
        <v>2014</v>
      </c>
      <c r="S27" s="1">
        <v>1</v>
      </c>
      <c r="U27" t="s">
        <v>73</v>
      </c>
      <c r="V27" s="1">
        <v>3</v>
      </c>
      <c r="W27" s="1">
        <v>101.88</v>
      </c>
      <c r="X27" s="16" t="s">
        <v>52</v>
      </c>
      <c r="Y27" s="1">
        <v>8</v>
      </c>
      <c r="Z27" s="1">
        <v>118.21</v>
      </c>
      <c r="AA27" s="1" t="s">
        <v>75</v>
      </c>
      <c r="AB27" s="1">
        <v>2014</v>
      </c>
      <c r="AC27" s="1" t="s">
        <v>5</v>
      </c>
      <c r="AE27" t="s">
        <v>48</v>
      </c>
      <c r="AF27" s="1">
        <v>9</v>
      </c>
      <c r="AG27" s="1">
        <v>99.57</v>
      </c>
      <c r="AH27" s="16" t="s">
        <v>43</v>
      </c>
      <c r="AI27" s="1">
        <v>10</v>
      </c>
      <c r="AJ27" s="1">
        <v>100.56</v>
      </c>
      <c r="AK27" s="16" t="s">
        <v>101</v>
      </c>
      <c r="AL27" s="1">
        <v>2015</v>
      </c>
      <c r="AM27" s="1" t="s">
        <v>6</v>
      </c>
      <c r="AO27" s="16" t="s">
        <v>67</v>
      </c>
      <c r="AP27" s="1">
        <v>11</v>
      </c>
      <c r="AQ27" s="1">
        <v>97.7</v>
      </c>
      <c r="AR27" t="s">
        <v>76</v>
      </c>
      <c r="AS27" s="1">
        <v>8</v>
      </c>
      <c r="AT27" s="1">
        <v>99.17</v>
      </c>
      <c r="AU27" s="1" t="s">
        <v>49</v>
      </c>
      <c r="AV27" s="1">
        <v>2018</v>
      </c>
      <c r="AW27" s="1" t="s">
        <v>7</v>
      </c>
      <c r="BK27">
        <v>26</v>
      </c>
      <c r="BL27" s="8" t="s">
        <v>2</v>
      </c>
      <c r="BM27" s="1">
        <v>8</v>
      </c>
      <c r="BN27" s="1">
        <v>106.33</v>
      </c>
      <c r="BO27" s="8" t="s">
        <v>4</v>
      </c>
      <c r="BP27" s="1">
        <v>5</v>
      </c>
      <c r="BQ27" s="1">
        <v>98.1</v>
      </c>
      <c r="BR27" s="1" t="s">
        <v>29</v>
      </c>
      <c r="BS27" s="1">
        <v>2019</v>
      </c>
      <c r="BT27" s="1" t="s">
        <v>5</v>
      </c>
      <c r="BW27" t="s">
        <v>93</v>
      </c>
      <c r="BX27" s="1">
        <v>78.930000000000007</v>
      </c>
      <c r="BY27" s="8" t="s">
        <v>3</v>
      </c>
      <c r="BZ27" s="1">
        <v>97.62</v>
      </c>
      <c r="CA27" s="1" t="s">
        <v>49</v>
      </c>
      <c r="CB27" s="1">
        <v>2019</v>
      </c>
      <c r="CC27" s="1">
        <v>1</v>
      </c>
      <c r="CD27">
        <f>BX27-BZ27</f>
        <v>-18.689999999999998</v>
      </c>
    </row>
    <row r="28" spans="1:82" x14ac:dyDescent="0.45">
      <c r="A28" s="16" t="s">
        <v>53</v>
      </c>
      <c r="B28" s="1">
        <v>6</v>
      </c>
      <c r="C28" s="1">
        <v>102.48</v>
      </c>
      <c r="D28" t="s">
        <v>80</v>
      </c>
      <c r="E28" s="1">
        <v>0</v>
      </c>
      <c r="F28" s="1">
        <v>86.68</v>
      </c>
      <c r="G28" s="1" t="s">
        <v>75</v>
      </c>
      <c r="H28" s="1">
        <v>2014</v>
      </c>
      <c r="I28" s="1">
        <v>1</v>
      </c>
      <c r="K28" s="16" t="s">
        <v>53</v>
      </c>
      <c r="L28" s="1">
        <v>6</v>
      </c>
      <c r="M28" s="1">
        <v>102.48</v>
      </c>
      <c r="N28" t="s">
        <v>80</v>
      </c>
      <c r="O28" s="1">
        <v>0</v>
      </c>
      <c r="P28" s="1">
        <v>86.68</v>
      </c>
      <c r="Q28" s="1" t="s">
        <v>75</v>
      </c>
      <c r="R28" s="1">
        <v>2014</v>
      </c>
      <c r="S28" s="1">
        <v>1</v>
      </c>
      <c r="U28" t="s">
        <v>3</v>
      </c>
      <c r="V28" s="1">
        <v>6</v>
      </c>
      <c r="W28" s="1">
        <v>101.84</v>
      </c>
      <c r="X28" s="16" t="s">
        <v>53</v>
      </c>
      <c r="Y28" s="1">
        <v>8</v>
      </c>
      <c r="Z28" s="1">
        <v>100.01</v>
      </c>
      <c r="AA28" s="1" t="s">
        <v>75</v>
      </c>
      <c r="AB28" s="1">
        <v>2014</v>
      </c>
      <c r="AC28" s="1" t="s">
        <v>5</v>
      </c>
      <c r="AE28" t="s">
        <v>4</v>
      </c>
      <c r="AF28" s="1">
        <v>11</v>
      </c>
      <c r="AG28" s="1">
        <v>98.41</v>
      </c>
      <c r="AH28" t="s">
        <v>26</v>
      </c>
      <c r="AI28" s="1">
        <v>9</v>
      </c>
      <c r="AJ28" s="1">
        <v>90.07</v>
      </c>
      <c r="AK28" s="1" t="s">
        <v>75</v>
      </c>
      <c r="AL28" s="1">
        <v>2017</v>
      </c>
      <c r="AM28" s="1" t="s">
        <v>6</v>
      </c>
      <c r="AO28" s="8" t="s">
        <v>2</v>
      </c>
      <c r="AP28" s="1">
        <v>8</v>
      </c>
      <c r="AQ28" s="1">
        <v>97.41</v>
      </c>
      <c r="AR28" s="8" t="s">
        <v>0</v>
      </c>
      <c r="AS28" s="1">
        <v>1</v>
      </c>
      <c r="AT28" s="1">
        <v>91.18</v>
      </c>
      <c r="AU28" s="1" t="s">
        <v>29</v>
      </c>
      <c r="AV28" s="1">
        <v>2019</v>
      </c>
      <c r="AW28" s="1" t="s">
        <v>7</v>
      </c>
      <c r="BK28">
        <v>28</v>
      </c>
      <c r="BL28" s="8" t="s">
        <v>0</v>
      </c>
      <c r="BM28" s="1">
        <v>6</v>
      </c>
      <c r="BN28" s="1">
        <v>106.13</v>
      </c>
      <c r="BO28" t="s">
        <v>89</v>
      </c>
      <c r="BP28" s="1">
        <v>1</v>
      </c>
      <c r="BQ28" s="1">
        <v>93.13</v>
      </c>
      <c r="BR28" s="1" t="s">
        <v>49</v>
      </c>
      <c r="BS28" s="1">
        <v>2019</v>
      </c>
      <c r="BT28" s="1">
        <v>1</v>
      </c>
      <c r="BW28" t="s">
        <v>83</v>
      </c>
      <c r="BX28" s="1">
        <v>83.93</v>
      </c>
      <c r="BY28" s="16" t="s">
        <v>3</v>
      </c>
      <c r="BZ28" s="1">
        <v>102.5</v>
      </c>
      <c r="CA28" s="1" t="s">
        <v>75</v>
      </c>
      <c r="CB28" s="1">
        <v>2014</v>
      </c>
      <c r="CC28" s="1">
        <v>1</v>
      </c>
      <c r="CD28">
        <f>BX28-BZ28</f>
        <v>-18.569999999999993</v>
      </c>
    </row>
    <row r="29" spans="1:82" x14ac:dyDescent="0.45">
      <c r="A29" t="s">
        <v>2</v>
      </c>
      <c r="B29" s="1">
        <v>6</v>
      </c>
      <c r="C29" s="1">
        <v>102.45</v>
      </c>
      <c r="D29" t="s">
        <v>47</v>
      </c>
      <c r="E29" s="1">
        <v>2</v>
      </c>
      <c r="F29" s="1">
        <v>85.78</v>
      </c>
      <c r="G29" s="1" t="s">
        <v>101</v>
      </c>
      <c r="H29" s="1">
        <v>2018</v>
      </c>
      <c r="I29" s="1">
        <v>1</v>
      </c>
      <c r="K29" t="s">
        <v>2</v>
      </c>
      <c r="L29" s="1">
        <v>6</v>
      </c>
      <c r="M29" s="1">
        <v>102.45</v>
      </c>
      <c r="N29" t="s">
        <v>47</v>
      </c>
      <c r="O29" s="1">
        <v>2</v>
      </c>
      <c r="P29" s="1">
        <v>85.78</v>
      </c>
      <c r="Q29" s="1" t="s">
        <v>101</v>
      </c>
      <c r="R29" s="1">
        <v>2018</v>
      </c>
      <c r="S29" s="1">
        <v>1</v>
      </c>
      <c r="U29" s="16" t="s">
        <v>50</v>
      </c>
      <c r="V29" s="6">
        <v>8</v>
      </c>
      <c r="W29" s="6">
        <v>101.82</v>
      </c>
      <c r="X29" s="16" t="s">
        <v>52</v>
      </c>
      <c r="Y29" s="6">
        <v>4</v>
      </c>
      <c r="Z29" s="6">
        <v>99.02</v>
      </c>
      <c r="AA29" s="1" t="s">
        <v>45</v>
      </c>
      <c r="AB29" s="1">
        <v>2015</v>
      </c>
      <c r="AC29" s="1" t="s">
        <v>5</v>
      </c>
      <c r="AE29" s="14" t="s">
        <v>160</v>
      </c>
      <c r="AF29" s="1">
        <v>7</v>
      </c>
      <c r="AG29" s="1">
        <v>98.38</v>
      </c>
      <c r="AH29" s="14" t="s">
        <v>158</v>
      </c>
      <c r="AI29" s="1">
        <v>1</v>
      </c>
      <c r="AJ29" s="1">
        <v>91.79</v>
      </c>
      <c r="AK29" s="1" t="s">
        <v>153</v>
      </c>
      <c r="AL29" s="1">
        <v>2022</v>
      </c>
      <c r="AM29" s="1" t="s">
        <v>6</v>
      </c>
      <c r="AO29" s="16" t="s">
        <v>48</v>
      </c>
      <c r="AP29" s="6">
        <v>11</v>
      </c>
      <c r="AQ29" s="6">
        <v>97.08</v>
      </c>
      <c r="AR29" s="16" t="s">
        <v>64</v>
      </c>
      <c r="AS29" s="6">
        <v>3</v>
      </c>
      <c r="AT29" s="6">
        <v>93.18</v>
      </c>
      <c r="AU29" s="1" t="s">
        <v>45</v>
      </c>
      <c r="AV29" s="1">
        <v>2014</v>
      </c>
      <c r="AW29" s="1" t="s">
        <v>7</v>
      </c>
      <c r="BK29">
        <v>29</v>
      </c>
      <c r="BL29" s="14" t="s">
        <v>52</v>
      </c>
      <c r="BM29" s="1">
        <v>6</v>
      </c>
      <c r="BN29" s="1">
        <v>106.09</v>
      </c>
      <c r="BO29" s="14" t="s">
        <v>65</v>
      </c>
      <c r="BP29" s="1">
        <v>0</v>
      </c>
      <c r="BQ29" s="1">
        <v>82.7</v>
      </c>
      <c r="BR29" s="1" t="s">
        <v>45</v>
      </c>
      <c r="BS29" s="1">
        <v>2013</v>
      </c>
      <c r="BT29" s="1">
        <v>1</v>
      </c>
      <c r="BW29" s="14" t="s">
        <v>56</v>
      </c>
      <c r="BX29" s="1">
        <v>81.260000000000005</v>
      </c>
      <c r="BY29" s="14" t="s">
        <v>3</v>
      </c>
      <c r="BZ29" s="1">
        <v>99.82</v>
      </c>
      <c r="CA29" s="1" t="s">
        <v>45</v>
      </c>
      <c r="CB29" s="1">
        <v>2013</v>
      </c>
      <c r="CC29" s="1" t="s">
        <v>5</v>
      </c>
      <c r="CD29">
        <f>BX29-BZ29</f>
        <v>-18.559999999999988</v>
      </c>
    </row>
    <row r="30" spans="1:82" x14ac:dyDescent="0.45">
      <c r="A30" t="s">
        <v>48</v>
      </c>
      <c r="B30" s="1">
        <v>6</v>
      </c>
      <c r="C30" s="1">
        <v>102.31</v>
      </c>
      <c r="D30" t="s">
        <v>104</v>
      </c>
      <c r="E30" s="1">
        <v>4</v>
      </c>
      <c r="F30" s="1">
        <v>88.96</v>
      </c>
      <c r="G30" s="1" t="s">
        <v>101</v>
      </c>
      <c r="H30" s="1">
        <v>2017</v>
      </c>
      <c r="I30" s="1">
        <v>1</v>
      </c>
      <c r="K30" t="s">
        <v>48</v>
      </c>
      <c r="L30" s="1">
        <v>6</v>
      </c>
      <c r="M30" s="1">
        <v>102.31</v>
      </c>
      <c r="N30" t="s">
        <v>104</v>
      </c>
      <c r="O30" s="1">
        <v>4</v>
      </c>
      <c r="P30" s="1">
        <v>88.96</v>
      </c>
      <c r="Q30" s="1" t="s">
        <v>101</v>
      </c>
      <c r="R30" s="1">
        <v>2017</v>
      </c>
      <c r="S30" s="1">
        <v>1</v>
      </c>
      <c r="U30" t="s">
        <v>43</v>
      </c>
      <c r="V30" s="1">
        <v>10</v>
      </c>
      <c r="W30" s="1">
        <v>101.71</v>
      </c>
      <c r="X30" t="s">
        <v>48</v>
      </c>
      <c r="Y30" s="1">
        <v>9</v>
      </c>
      <c r="Z30" s="1">
        <v>107.57</v>
      </c>
      <c r="AA30" s="1" t="s">
        <v>101</v>
      </c>
      <c r="AB30" s="1">
        <v>2016</v>
      </c>
      <c r="AC30" s="1" t="s">
        <v>5</v>
      </c>
      <c r="AE30" s="16" t="s">
        <v>64</v>
      </c>
      <c r="AF30" s="6">
        <v>10</v>
      </c>
      <c r="AG30" s="6">
        <v>98.33</v>
      </c>
      <c r="AH30" s="16" t="s">
        <v>26</v>
      </c>
      <c r="AI30" s="6">
        <v>4</v>
      </c>
      <c r="AJ30" s="6">
        <v>97.72</v>
      </c>
      <c r="AK30" s="1" t="s">
        <v>45</v>
      </c>
      <c r="AL30" s="1">
        <v>2014</v>
      </c>
      <c r="AM30" s="1" t="s">
        <v>6</v>
      </c>
      <c r="AO30" t="s">
        <v>59</v>
      </c>
      <c r="AP30" s="1">
        <v>8</v>
      </c>
      <c r="AQ30" s="1">
        <v>96.63</v>
      </c>
      <c r="AR30" t="s">
        <v>71</v>
      </c>
      <c r="AS30" s="1">
        <v>11</v>
      </c>
      <c r="AT30" s="1">
        <v>95.36</v>
      </c>
      <c r="AU30" s="1" t="s">
        <v>101</v>
      </c>
      <c r="AV30" s="1">
        <v>2017</v>
      </c>
      <c r="AW30" s="1" t="s">
        <v>7</v>
      </c>
      <c r="BK30">
        <v>29</v>
      </c>
      <c r="BL30" t="s">
        <v>78</v>
      </c>
      <c r="BM30" s="1">
        <v>6</v>
      </c>
      <c r="BN30" s="1">
        <v>106.09</v>
      </c>
      <c r="BO30" t="s">
        <v>79</v>
      </c>
      <c r="BP30" s="1">
        <v>0</v>
      </c>
      <c r="BQ30" s="1">
        <v>95.37</v>
      </c>
      <c r="BR30" s="1" t="s">
        <v>75</v>
      </c>
      <c r="BS30" s="1">
        <v>2017</v>
      </c>
      <c r="BT30" s="1">
        <v>1</v>
      </c>
      <c r="BW30" t="s">
        <v>51</v>
      </c>
      <c r="BX30" s="1">
        <v>78.25</v>
      </c>
      <c r="BY30" t="s">
        <v>4</v>
      </c>
      <c r="BZ30" s="1">
        <v>96.47</v>
      </c>
      <c r="CA30" s="1" t="s">
        <v>75</v>
      </c>
      <c r="CB30" s="1">
        <v>2017</v>
      </c>
      <c r="CC30" s="1">
        <v>1</v>
      </c>
      <c r="CD30">
        <f>BX30-BZ30</f>
        <v>-18.22</v>
      </c>
    </row>
    <row r="31" spans="1:82" x14ac:dyDescent="0.45">
      <c r="A31" s="16" t="s">
        <v>52</v>
      </c>
      <c r="B31" s="1">
        <v>6</v>
      </c>
      <c r="C31" s="1">
        <v>102.18</v>
      </c>
      <c r="D31" s="14" t="s">
        <v>51</v>
      </c>
      <c r="E31" s="1">
        <v>3</v>
      </c>
      <c r="F31" s="1">
        <v>85.72</v>
      </c>
      <c r="G31" s="16" t="s">
        <v>101</v>
      </c>
      <c r="H31" s="1">
        <v>2015</v>
      </c>
      <c r="I31" s="1">
        <v>1</v>
      </c>
      <c r="K31" s="16" t="s">
        <v>52</v>
      </c>
      <c r="L31" s="1">
        <v>6</v>
      </c>
      <c r="M31" s="1">
        <v>102.18</v>
      </c>
      <c r="N31" s="14" t="s">
        <v>51</v>
      </c>
      <c r="O31" s="1">
        <v>3</v>
      </c>
      <c r="P31" s="1">
        <v>85.72</v>
      </c>
      <c r="Q31" s="16" t="s">
        <v>101</v>
      </c>
      <c r="R31" s="1">
        <v>2015</v>
      </c>
      <c r="S31" s="1">
        <v>1</v>
      </c>
      <c r="U31" s="16" t="s">
        <v>48</v>
      </c>
      <c r="V31" s="6">
        <v>8</v>
      </c>
      <c r="W31" s="6">
        <v>101.67</v>
      </c>
      <c r="X31" s="16" t="s">
        <v>64</v>
      </c>
      <c r="Y31" s="6">
        <v>2</v>
      </c>
      <c r="Z31" s="6">
        <v>92.29</v>
      </c>
      <c r="AA31" s="1" t="s">
        <v>45</v>
      </c>
      <c r="AB31" s="1">
        <v>2015</v>
      </c>
      <c r="AC31" s="1" t="s">
        <v>5</v>
      </c>
      <c r="AE31" s="16" t="s">
        <v>48</v>
      </c>
      <c r="AF31" s="6">
        <v>10</v>
      </c>
      <c r="AG31" s="6">
        <v>98.32</v>
      </c>
      <c r="AH31" s="16" t="s">
        <v>67</v>
      </c>
      <c r="AI31" s="6">
        <v>7</v>
      </c>
      <c r="AJ31" s="6">
        <v>94.72</v>
      </c>
      <c r="AK31" s="1" t="s">
        <v>45</v>
      </c>
      <c r="AL31" s="1">
        <v>2015</v>
      </c>
      <c r="AM31" s="1" t="s">
        <v>6</v>
      </c>
      <c r="AO31" s="8" t="s">
        <v>156</v>
      </c>
      <c r="AP31" s="1">
        <v>4</v>
      </c>
      <c r="AQ31" s="1">
        <v>96.31</v>
      </c>
      <c r="AR31" s="8" t="s">
        <v>160</v>
      </c>
      <c r="AS31" s="1">
        <v>8</v>
      </c>
      <c r="AT31" s="1">
        <v>93.15</v>
      </c>
      <c r="AU31" s="1" t="s">
        <v>29</v>
      </c>
      <c r="AV31" s="1">
        <v>2022</v>
      </c>
      <c r="AW31" s="1" t="s">
        <v>7</v>
      </c>
      <c r="BK31">
        <v>29</v>
      </c>
      <c r="BL31" t="s">
        <v>48</v>
      </c>
      <c r="BM31" s="1">
        <v>6</v>
      </c>
      <c r="BN31" s="1">
        <v>106.09</v>
      </c>
      <c r="BO31" t="s">
        <v>51</v>
      </c>
      <c r="BP31" s="1">
        <v>0</v>
      </c>
      <c r="BQ31" s="1">
        <v>77.069999999999993</v>
      </c>
      <c r="BR31" s="1" t="s">
        <v>101</v>
      </c>
      <c r="BS31" s="1">
        <v>2016</v>
      </c>
      <c r="BT31" s="1">
        <v>1</v>
      </c>
      <c r="BW31" t="s">
        <v>81</v>
      </c>
      <c r="BX31" s="1">
        <v>79.64</v>
      </c>
      <c r="BY31" t="s">
        <v>4</v>
      </c>
      <c r="BZ31" s="1">
        <v>97.4</v>
      </c>
      <c r="CA31" s="1" t="s">
        <v>75</v>
      </c>
      <c r="CB31" s="1">
        <v>2016</v>
      </c>
      <c r="CC31" s="1">
        <v>1</v>
      </c>
      <c r="CD31">
        <f>BX31-BZ31</f>
        <v>-17.760000000000005</v>
      </c>
    </row>
    <row r="32" spans="1:82" x14ac:dyDescent="0.45">
      <c r="A32" s="16" t="s">
        <v>43</v>
      </c>
      <c r="B32" s="1">
        <v>6</v>
      </c>
      <c r="C32" s="1">
        <v>101.97</v>
      </c>
      <c r="D32" t="s">
        <v>63</v>
      </c>
      <c r="E32" s="1">
        <v>2</v>
      </c>
      <c r="F32" s="1">
        <v>82.99</v>
      </c>
      <c r="G32" s="16" t="s">
        <v>101</v>
      </c>
      <c r="H32" s="1">
        <v>2015</v>
      </c>
      <c r="I32" s="1">
        <v>1</v>
      </c>
      <c r="K32" s="16" t="s">
        <v>43</v>
      </c>
      <c r="L32" s="1">
        <v>6</v>
      </c>
      <c r="M32" s="1">
        <v>101.97</v>
      </c>
      <c r="N32" t="s">
        <v>63</v>
      </c>
      <c r="O32" s="1">
        <v>2</v>
      </c>
      <c r="P32" s="1">
        <v>82.99</v>
      </c>
      <c r="Q32" s="16" t="s">
        <v>101</v>
      </c>
      <c r="R32" s="1">
        <v>2015</v>
      </c>
      <c r="S32" s="1">
        <v>1</v>
      </c>
      <c r="U32" t="s">
        <v>43</v>
      </c>
      <c r="V32" s="1">
        <v>8</v>
      </c>
      <c r="W32" s="1">
        <v>101.64</v>
      </c>
      <c r="X32" t="s">
        <v>50</v>
      </c>
      <c r="Y32" s="1">
        <v>10</v>
      </c>
      <c r="Z32" s="1">
        <v>101.34</v>
      </c>
      <c r="AA32" s="1" t="s">
        <v>75</v>
      </c>
      <c r="AB32" s="1">
        <v>2016</v>
      </c>
      <c r="AC32" s="1" t="s">
        <v>5</v>
      </c>
      <c r="AE32" s="8" t="s">
        <v>1</v>
      </c>
      <c r="AF32" s="1">
        <v>5</v>
      </c>
      <c r="AG32" s="1">
        <v>98.25</v>
      </c>
      <c r="AH32" s="8" t="s">
        <v>78</v>
      </c>
      <c r="AI32" s="1">
        <v>8</v>
      </c>
      <c r="AJ32" s="1">
        <v>96.25</v>
      </c>
      <c r="AK32" s="1" t="s">
        <v>49</v>
      </c>
      <c r="AL32" s="1">
        <v>2019</v>
      </c>
      <c r="AM32" s="1" t="s">
        <v>6</v>
      </c>
      <c r="AO32" t="s">
        <v>61</v>
      </c>
      <c r="AP32" s="1">
        <v>8</v>
      </c>
      <c r="AQ32" s="1">
        <v>95.86</v>
      </c>
      <c r="AR32" t="s">
        <v>1</v>
      </c>
      <c r="AS32" s="1">
        <v>7</v>
      </c>
      <c r="AT32" s="1">
        <v>97.92</v>
      </c>
      <c r="AU32" s="1" t="s">
        <v>98</v>
      </c>
      <c r="AV32" s="17">
        <v>2019</v>
      </c>
      <c r="AW32" s="17" t="s">
        <v>7</v>
      </c>
      <c r="BK32">
        <v>32</v>
      </c>
      <c r="BL32" t="s">
        <v>52</v>
      </c>
      <c r="BM32" s="1">
        <v>11</v>
      </c>
      <c r="BN32" s="1">
        <v>105.92</v>
      </c>
      <c r="BO32" t="s">
        <v>67</v>
      </c>
      <c r="BP32" s="1">
        <v>6</v>
      </c>
      <c r="BQ32" s="1">
        <v>99.82</v>
      </c>
      <c r="BR32" s="1" t="s">
        <v>45</v>
      </c>
      <c r="BS32" s="6">
        <v>2016</v>
      </c>
      <c r="BT32" s="1" t="s">
        <v>6</v>
      </c>
      <c r="BW32" t="s">
        <v>102</v>
      </c>
      <c r="BX32" s="1">
        <v>78.45</v>
      </c>
      <c r="BY32" t="s">
        <v>43</v>
      </c>
      <c r="BZ32" s="1">
        <v>95.94</v>
      </c>
      <c r="CA32" s="1" t="s">
        <v>101</v>
      </c>
      <c r="CB32" s="1">
        <v>2016</v>
      </c>
      <c r="CC32" s="1">
        <v>1</v>
      </c>
      <c r="CD32">
        <f>BX32-BZ32</f>
        <v>-17.489999999999995</v>
      </c>
    </row>
    <row r="33" spans="1:82" x14ac:dyDescent="0.45">
      <c r="A33" t="s">
        <v>1</v>
      </c>
      <c r="B33" s="1">
        <v>6</v>
      </c>
      <c r="C33" s="1">
        <v>101.68</v>
      </c>
      <c r="D33" t="s">
        <v>59</v>
      </c>
      <c r="E33" s="1">
        <v>1</v>
      </c>
      <c r="F33" s="1">
        <v>87.15</v>
      </c>
      <c r="G33" s="1" t="s">
        <v>98</v>
      </c>
      <c r="H33" s="17">
        <v>2019</v>
      </c>
      <c r="I33" s="17">
        <v>1</v>
      </c>
      <c r="K33" t="s">
        <v>1</v>
      </c>
      <c r="L33" s="1">
        <v>6</v>
      </c>
      <c r="M33" s="1">
        <v>101.68</v>
      </c>
      <c r="N33" t="s">
        <v>59</v>
      </c>
      <c r="O33" s="1">
        <v>1</v>
      </c>
      <c r="P33" s="1">
        <v>87.15</v>
      </c>
      <c r="Q33" s="1" t="s">
        <v>98</v>
      </c>
      <c r="R33" s="17">
        <v>2019</v>
      </c>
      <c r="S33" s="17">
        <v>1</v>
      </c>
      <c r="U33" s="16" t="s">
        <v>53</v>
      </c>
      <c r="V33" s="6">
        <v>2</v>
      </c>
      <c r="W33" s="6">
        <v>101.59</v>
      </c>
      <c r="X33" s="16" t="s">
        <v>48</v>
      </c>
      <c r="Y33" s="6">
        <v>8</v>
      </c>
      <c r="Z33" s="6">
        <v>110.36</v>
      </c>
      <c r="AA33" s="1" t="s">
        <v>45</v>
      </c>
      <c r="AB33" s="1">
        <v>2014</v>
      </c>
      <c r="AC33" s="1" t="s">
        <v>5</v>
      </c>
      <c r="AE33" t="s">
        <v>67</v>
      </c>
      <c r="AF33" s="1">
        <v>5</v>
      </c>
      <c r="AG33" s="1">
        <v>97.75</v>
      </c>
      <c r="AH33" t="s">
        <v>52</v>
      </c>
      <c r="AI33" s="1">
        <v>11</v>
      </c>
      <c r="AJ33" s="1">
        <v>97.22</v>
      </c>
      <c r="AK33" s="1" t="s">
        <v>75</v>
      </c>
      <c r="AL33" s="1">
        <v>2016</v>
      </c>
      <c r="AM33" s="1" t="s">
        <v>6</v>
      </c>
      <c r="AO33" t="s">
        <v>71</v>
      </c>
      <c r="AP33" s="1">
        <v>11</v>
      </c>
      <c r="AQ33" s="1">
        <v>95.36</v>
      </c>
      <c r="AR33" t="s">
        <v>59</v>
      </c>
      <c r="AS33" s="1">
        <v>8</v>
      </c>
      <c r="AT33" s="1">
        <v>96.63</v>
      </c>
      <c r="AU33" s="1" t="s">
        <v>101</v>
      </c>
      <c r="AV33" s="1">
        <v>2017</v>
      </c>
      <c r="AW33" s="1" t="s">
        <v>7</v>
      </c>
      <c r="BK33">
        <v>33</v>
      </c>
      <c r="BL33" t="s">
        <v>2</v>
      </c>
      <c r="BM33" s="1">
        <v>10</v>
      </c>
      <c r="BN33" s="1">
        <v>105.87</v>
      </c>
      <c r="BO33" t="s">
        <v>4</v>
      </c>
      <c r="BP33" s="1">
        <v>4</v>
      </c>
      <c r="BQ33" s="1">
        <v>96.94</v>
      </c>
      <c r="BR33" s="1" t="s">
        <v>101</v>
      </c>
      <c r="BS33" s="1">
        <v>2018</v>
      </c>
      <c r="BT33" s="1" t="s">
        <v>5</v>
      </c>
      <c r="BW33" t="s">
        <v>87</v>
      </c>
      <c r="BX33" s="1">
        <v>79.34</v>
      </c>
      <c r="BY33" s="8" t="s">
        <v>4</v>
      </c>
      <c r="BZ33" s="1">
        <v>96.67</v>
      </c>
      <c r="CA33" s="1" t="s">
        <v>49</v>
      </c>
      <c r="CB33" s="1">
        <v>2019</v>
      </c>
      <c r="CC33" s="1">
        <v>1</v>
      </c>
      <c r="CD33">
        <f>BX33-BZ33</f>
        <v>-17.329999999999998</v>
      </c>
    </row>
    <row r="34" spans="1:82" x14ac:dyDescent="0.45">
      <c r="A34" t="s">
        <v>2</v>
      </c>
      <c r="B34" s="1">
        <v>5</v>
      </c>
      <c r="C34" s="1">
        <v>101.5</v>
      </c>
      <c r="D34" t="s">
        <v>3</v>
      </c>
      <c r="E34" s="1">
        <v>6</v>
      </c>
      <c r="F34" s="1">
        <v>97.41</v>
      </c>
      <c r="G34" t="s">
        <v>161</v>
      </c>
      <c r="H34" s="1">
        <v>2022</v>
      </c>
      <c r="I34" s="1">
        <v>1</v>
      </c>
      <c r="K34" t="s">
        <v>2</v>
      </c>
      <c r="L34" s="1">
        <v>5</v>
      </c>
      <c r="M34" s="1">
        <v>101.5</v>
      </c>
      <c r="N34" t="s">
        <v>3</v>
      </c>
      <c r="O34" s="1">
        <v>6</v>
      </c>
      <c r="P34" s="1">
        <v>97.41</v>
      </c>
      <c r="Q34" t="s">
        <v>161</v>
      </c>
      <c r="R34" s="1">
        <v>2022</v>
      </c>
      <c r="S34" s="1">
        <v>1</v>
      </c>
      <c r="U34" t="s">
        <v>50</v>
      </c>
      <c r="V34" s="1">
        <v>10</v>
      </c>
      <c r="W34" s="1">
        <v>101.34</v>
      </c>
      <c r="X34" t="s">
        <v>43</v>
      </c>
      <c r="Y34" s="1">
        <v>8</v>
      </c>
      <c r="Z34" s="1">
        <v>101.64</v>
      </c>
      <c r="AA34" s="1" t="s">
        <v>75</v>
      </c>
      <c r="AB34" s="1">
        <v>2016</v>
      </c>
      <c r="AC34" s="1" t="s">
        <v>5</v>
      </c>
      <c r="AE34" s="16" t="s">
        <v>26</v>
      </c>
      <c r="AF34" s="6">
        <v>4</v>
      </c>
      <c r="AG34" s="6">
        <v>97.72</v>
      </c>
      <c r="AH34" s="16" t="s">
        <v>64</v>
      </c>
      <c r="AI34" s="6">
        <v>10</v>
      </c>
      <c r="AJ34" s="6">
        <v>98.33</v>
      </c>
      <c r="AK34" s="1" t="s">
        <v>45</v>
      </c>
      <c r="AL34" s="1">
        <v>2014</v>
      </c>
      <c r="AM34" s="1" t="s">
        <v>6</v>
      </c>
      <c r="AO34" t="s">
        <v>156</v>
      </c>
      <c r="AP34" s="1">
        <v>8</v>
      </c>
      <c r="AQ34" s="1">
        <v>94.5</v>
      </c>
      <c r="AR34" t="s">
        <v>26</v>
      </c>
      <c r="AS34" s="1">
        <v>1</v>
      </c>
      <c r="AT34" s="1">
        <v>84.93</v>
      </c>
      <c r="AU34" t="s">
        <v>161</v>
      </c>
      <c r="AV34" s="1">
        <v>2022</v>
      </c>
      <c r="AW34" s="1" t="s">
        <v>7</v>
      </c>
      <c r="BK34">
        <v>34</v>
      </c>
      <c r="BL34" t="s">
        <v>52</v>
      </c>
      <c r="BM34" s="1">
        <v>6</v>
      </c>
      <c r="BN34" s="1">
        <v>105.69</v>
      </c>
      <c r="BO34" t="s">
        <v>63</v>
      </c>
      <c r="BP34" s="1">
        <v>4</v>
      </c>
      <c r="BQ34" s="1">
        <v>92.84</v>
      </c>
      <c r="BR34" s="1" t="s">
        <v>75</v>
      </c>
      <c r="BS34" s="1">
        <v>2015</v>
      </c>
      <c r="BT34" s="1">
        <v>1</v>
      </c>
      <c r="BW34" t="s">
        <v>60</v>
      </c>
      <c r="BX34" s="1">
        <v>87.93</v>
      </c>
      <c r="BY34" s="16" t="s">
        <v>48</v>
      </c>
      <c r="BZ34" s="1">
        <v>104.86</v>
      </c>
      <c r="CA34" s="16" t="s">
        <v>101</v>
      </c>
      <c r="CB34" s="1">
        <v>2015</v>
      </c>
      <c r="CC34" s="1">
        <v>1</v>
      </c>
      <c r="CD34">
        <f>BX34-BZ34</f>
        <v>-16.929999999999993</v>
      </c>
    </row>
    <row r="35" spans="1:82" x14ac:dyDescent="0.45">
      <c r="A35" t="s">
        <v>67</v>
      </c>
      <c r="B35" s="1">
        <v>6</v>
      </c>
      <c r="C35" s="1">
        <v>101.17</v>
      </c>
      <c r="D35" t="s">
        <v>87</v>
      </c>
      <c r="E35" s="1">
        <v>5</v>
      </c>
      <c r="F35" s="1">
        <v>87.5</v>
      </c>
      <c r="G35" s="1" t="s">
        <v>98</v>
      </c>
      <c r="H35" s="17">
        <v>2019</v>
      </c>
      <c r="I35" s="17">
        <v>1</v>
      </c>
      <c r="K35" t="s">
        <v>67</v>
      </c>
      <c r="L35" s="1">
        <v>6</v>
      </c>
      <c r="M35" s="1">
        <v>101.17</v>
      </c>
      <c r="N35" t="s">
        <v>87</v>
      </c>
      <c r="O35" s="1">
        <v>5</v>
      </c>
      <c r="P35" s="1">
        <v>87.5</v>
      </c>
      <c r="Q35" s="1" t="s">
        <v>98</v>
      </c>
      <c r="R35" s="17">
        <v>2019</v>
      </c>
      <c r="S35" s="17">
        <v>1</v>
      </c>
      <c r="U35" t="s">
        <v>50</v>
      </c>
      <c r="V35" s="1">
        <v>10</v>
      </c>
      <c r="W35" s="1">
        <v>101.11</v>
      </c>
      <c r="X35" t="s">
        <v>53</v>
      </c>
      <c r="Y35" s="1">
        <v>5</v>
      </c>
      <c r="Z35" s="1">
        <v>95.91</v>
      </c>
      <c r="AA35" s="1" t="s">
        <v>101</v>
      </c>
      <c r="AB35" s="1">
        <v>2016</v>
      </c>
      <c r="AC35" s="1" t="s">
        <v>5</v>
      </c>
      <c r="AE35" s="8" t="s">
        <v>0</v>
      </c>
      <c r="AF35" s="1">
        <v>8</v>
      </c>
      <c r="AG35" s="1">
        <v>97.41</v>
      </c>
      <c r="AH35" s="8" t="s">
        <v>26</v>
      </c>
      <c r="AI35" s="1">
        <v>5</v>
      </c>
      <c r="AJ35" s="1">
        <v>94.11</v>
      </c>
      <c r="AK35" s="1" t="s">
        <v>29</v>
      </c>
      <c r="AL35" s="1">
        <v>2019</v>
      </c>
      <c r="AM35" s="1" t="s">
        <v>6</v>
      </c>
      <c r="AO35" s="16" t="s">
        <v>43</v>
      </c>
      <c r="AP35" s="6">
        <v>3</v>
      </c>
      <c r="AQ35" s="6">
        <v>94.25</v>
      </c>
      <c r="AR35" s="16" t="s">
        <v>48</v>
      </c>
      <c r="AS35" s="6">
        <v>11</v>
      </c>
      <c r="AT35" s="6">
        <v>99.63</v>
      </c>
      <c r="AU35" s="1" t="s">
        <v>45</v>
      </c>
      <c r="AV35" s="1">
        <v>2015</v>
      </c>
      <c r="AW35" s="1" t="s">
        <v>7</v>
      </c>
      <c r="BK35">
        <v>35</v>
      </c>
      <c r="BL35" s="16" t="s">
        <v>4</v>
      </c>
      <c r="BM35" s="6">
        <v>7</v>
      </c>
      <c r="BN35" s="6">
        <v>105.31</v>
      </c>
      <c r="BO35" s="16" t="s">
        <v>55</v>
      </c>
      <c r="BP35" s="6">
        <v>8</v>
      </c>
      <c r="BQ35" s="6">
        <v>93.86</v>
      </c>
      <c r="BR35" s="1" t="s">
        <v>45</v>
      </c>
      <c r="BS35" s="1">
        <v>2015</v>
      </c>
      <c r="BT35" s="1" t="s">
        <v>5</v>
      </c>
      <c r="BW35" t="s">
        <v>47</v>
      </c>
      <c r="BX35" s="1">
        <v>85.78</v>
      </c>
      <c r="BY35" t="s">
        <v>2</v>
      </c>
      <c r="BZ35" s="1">
        <v>102.45</v>
      </c>
      <c r="CA35" s="1" t="s">
        <v>101</v>
      </c>
      <c r="CB35" s="1">
        <v>2018</v>
      </c>
      <c r="CC35" s="1">
        <v>1</v>
      </c>
      <c r="CD35">
        <f>BX35-BZ35</f>
        <v>-16.670000000000002</v>
      </c>
    </row>
    <row r="36" spans="1:82" x14ac:dyDescent="0.45">
      <c r="A36" s="16" t="s">
        <v>64</v>
      </c>
      <c r="B36" s="6">
        <v>6</v>
      </c>
      <c r="C36" s="6">
        <v>100.93</v>
      </c>
      <c r="D36" s="16" t="s">
        <v>70</v>
      </c>
      <c r="E36" s="6">
        <v>1</v>
      </c>
      <c r="F36" s="6">
        <v>92.2</v>
      </c>
      <c r="G36" s="1" t="s">
        <v>45</v>
      </c>
      <c r="H36" s="1">
        <v>2014</v>
      </c>
      <c r="I36" s="1">
        <v>1</v>
      </c>
      <c r="K36" s="16" t="s">
        <v>64</v>
      </c>
      <c r="L36" s="6">
        <v>6</v>
      </c>
      <c r="M36" s="6">
        <v>100.93</v>
      </c>
      <c r="N36" s="16" t="s">
        <v>70</v>
      </c>
      <c r="O36" s="6">
        <v>1</v>
      </c>
      <c r="P36" s="6">
        <v>92.2</v>
      </c>
      <c r="Q36" s="1" t="s">
        <v>45</v>
      </c>
      <c r="R36" s="1">
        <v>2014</v>
      </c>
      <c r="S36" s="1">
        <v>1</v>
      </c>
      <c r="U36" t="s">
        <v>26</v>
      </c>
      <c r="V36" s="1">
        <v>10</v>
      </c>
      <c r="W36" s="1">
        <v>101.05</v>
      </c>
      <c r="X36" t="s">
        <v>76</v>
      </c>
      <c r="Y36" s="1">
        <v>5</v>
      </c>
      <c r="Z36" s="1">
        <v>97.26</v>
      </c>
      <c r="AA36" s="1" t="s">
        <v>75</v>
      </c>
      <c r="AB36" s="1">
        <v>2017</v>
      </c>
      <c r="AC36" s="1" t="s">
        <v>5</v>
      </c>
      <c r="AE36" t="s">
        <v>52</v>
      </c>
      <c r="AF36" s="1">
        <v>11</v>
      </c>
      <c r="AG36" s="1">
        <v>97.22</v>
      </c>
      <c r="AH36" t="s">
        <v>67</v>
      </c>
      <c r="AI36" s="1">
        <v>5</v>
      </c>
      <c r="AJ36" s="1">
        <v>97.75</v>
      </c>
      <c r="AK36" s="1" t="s">
        <v>75</v>
      </c>
      <c r="AL36" s="1">
        <v>2016</v>
      </c>
      <c r="AM36" s="1" t="s">
        <v>6</v>
      </c>
      <c r="AO36" t="s">
        <v>53</v>
      </c>
      <c r="AP36" s="1">
        <v>4</v>
      </c>
      <c r="AQ36" s="1">
        <v>94.22</v>
      </c>
      <c r="AR36" t="s">
        <v>52</v>
      </c>
      <c r="AS36" s="1">
        <v>11</v>
      </c>
      <c r="AT36" s="1">
        <v>99.63</v>
      </c>
      <c r="AU36" s="1" t="s">
        <v>75</v>
      </c>
      <c r="AV36" s="1">
        <v>2016</v>
      </c>
      <c r="AW36" s="1" t="s">
        <v>7</v>
      </c>
      <c r="BK36">
        <v>36</v>
      </c>
      <c r="BL36" t="s">
        <v>1</v>
      </c>
      <c r="BM36" s="1">
        <v>8</v>
      </c>
      <c r="BN36" s="1">
        <v>105.3</v>
      </c>
      <c r="BO36" t="s">
        <v>78</v>
      </c>
      <c r="BP36" s="1">
        <v>2</v>
      </c>
      <c r="BQ36" s="1">
        <v>96.83</v>
      </c>
      <c r="BR36" s="1" t="s">
        <v>98</v>
      </c>
      <c r="BS36" s="17">
        <v>2019</v>
      </c>
      <c r="BT36" s="1" t="s">
        <v>6</v>
      </c>
      <c r="BW36" s="16" t="s">
        <v>73</v>
      </c>
      <c r="BX36" s="6">
        <v>86.28</v>
      </c>
      <c r="BY36" s="16" t="s">
        <v>48</v>
      </c>
      <c r="BZ36" s="6">
        <v>102.85</v>
      </c>
      <c r="CA36" s="1" t="s">
        <v>45</v>
      </c>
      <c r="CB36" s="1">
        <v>2014</v>
      </c>
      <c r="CC36" s="1">
        <v>1</v>
      </c>
      <c r="CD36">
        <f>BX36-BZ36</f>
        <v>-16.569999999999993</v>
      </c>
    </row>
    <row r="37" spans="1:82" x14ac:dyDescent="0.45">
      <c r="A37" t="s">
        <v>52</v>
      </c>
      <c r="B37" s="1">
        <v>6</v>
      </c>
      <c r="C37" s="1">
        <v>100.6</v>
      </c>
      <c r="D37" t="s">
        <v>61</v>
      </c>
      <c r="E37" s="1">
        <v>3</v>
      </c>
      <c r="F37" s="1">
        <v>85.52</v>
      </c>
      <c r="G37" s="1" t="s">
        <v>101</v>
      </c>
      <c r="H37" s="1">
        <v>2016</v>
      </c>
      <c r="I37" s="1">
        <v>1</v>
      </c>
      <c r="K37" t="s">
        <v>52</v>
      </c>
      <c r="L37" s="1">
        <v>6</v>
      </c>
      <c r="M37" s="1">
        <v>100.6</v>
      </c>
      <c r="N37" t="s">
        <v>61</v>
      </c>
      <c r="O37" s="1">
        <v>3</v>
      </c>
      <c r="P37" s="1">
        <v>85.52</v>
      </c>
      <c r="Q37" s="1" t="s">
        <v>101</v>
      </c>
      <c r="R37" s="1">
        <v>2016</v>
      </c>
      <c r="S37" s="1">
        <v>1</v>
      </c>
      <c r="U37" t="s">
        <v>1</v>
      </c>
      <c r="V37" s="1">
        <v>10</v>
      </c>
      <c r="W37" s="1">
        <v>101.02</v>
      </c>
      <c r="X37" t="s">
        <v>59</v>
      </c>
      <c r="Y37" s="1">
        <v>4</v>
      </c>
      <c r="Z37" s="1">
        <v>90.8</v>
      </c>
      <c r="AA37" s="1" t="s">
        <v>98</v>
      </c>
      <c r="AB37" s="1">
        <v>2018</v>
      </c>
      <c r="AC37" s="1" t="s">
        <v>5</v>
      </c>
      <c r="AE37" s="8" t="s">
        <v>2</v>
      </c>
      <c r="AF37" s="1">
        <v>8</v>
      </c>
      <c r="AG37" s="1">
        <v>96.97</v>
      </c>
      <c r="AH37" s="8" t="s">
        <v>67</v>
      </c>
      <c r="AI37" s="1">
        <v>0</v>
      </c>
      <c r="AJ37" s="1">
        <v>82.61</v>
      </c>
      <c r="AK37" s="1" t="s">
        <v>49</v>
      </c>
      <c r="AL37" s="1">
        <v>2019</v>
      </c>
      <c r="AM37" s="1" t="s">
        <v>6</v>
      </c>
      <c r="AO37" t="s">
        <v>0</v>
      </c>
      <c r="AP37" s="1">
        <v>4</v>
      </c>
      <c r="AQ37" s="1">
        <v>93.33</v>
      </c>
      <c r="AR37" t="s">
        <v>2</v>
      </c>
      <c r="AS37" s="1">
        <v>11</v>
      </c>
      <c r="AT37" s="1">
        <v>97.72</v>
      </c>
      <c r="AU37" s="1" t="s">
        <v>101</v>
      </c>
      <c r="AV37" s="1">
        <v>2018</v>
      </c>
      <c r="AW37" s="1" t="s">
        <v>7</v>
      </c>
      <c r="BK37">
        <v>37</v>
      </c>
      <c r="BL37" t="s">
        <v>52</v>
      </c>
      <c r="BM37" s="1">
        <v>8</v>
      </c>
      <c r="BN37" s="1">
        <v>105.19</v>
      </c>
      <c r="BO37" t="s">
        <v>50</v>
      </c>
      <c r="BP37" s="1">
        <v>4</v>
      </c>
      <c r="BQ37" s="1">
        <v>102.75</v>
      </c>
      <c r="BR37" s="1" t="s">
        <v>75</v>
      </c>
      <c r="BS37" s="1">
        <v>2015</v>
      </c>
      <c r="BT37" s="1" t="s">
        <v>5</v>
      </c>
      <c r="BW37" s="14" t="s">
        <v>51</v>
      </c>
      <c r="BX37" s="1">
        <v>85.72</v>
      </c>
      <c r="BY37" s="16" t="s">
        <v>52</v>
      </c>
      <c r="BZ37" s="1">
        <v>102.18</v>
      </c>
      <c r="CA37" s="16" t="s">
        <v>101</v>
      </c>
      <c r="CB37" s="1">
        <v>2015</v>
      </c>
      <c r="CC37" s="1">
        <v>1</v>
      </c>
      <c r="CD37">
        <f>BX37-BZ37</f>
        <v>-16.460000000000008</v>
      </c>
    </row>
    <row r="38" spans="1:82" x14ac:dyDescent="0.45">
      <c r="A38" t="s">
        <v>2</v>
      </c>
      <c r="B38" s="1">
        <v>6</v>
      </c>
      <c r="C38" s="1">
        <v>100.37</v>
      </c>
      <c r="D38" t="s">
        <v>82</v>
      </c>
      <c r="E38" s="1">
        <v>2</v>
      </c>
      <c r="F38" s="1">
        <v>89.9</v>
      </c>
      <c r="G38" s="1" t="s">
        <v>98</v>
      </c>
      <c r="H38" s="1">
        <v>2018</v>
      </c>
      <c r="I38" s="1">
        <v>1</v>
      </c>
      <c r="K38" t="s">
        <v>2</v>
      </c>
      <c r="L38" s="1">
        <v>6</v>
      </c>
      <c r="M38" s="1">
        <v>100.37</v>
      </c>
      <c r="N38" t="s">
        <v>82</v>
      </c>
      <c r="O38" s="1">
        <v>2</v>
      </c>
      <c r="P38" s="1">
        <v>89.9</v>
      </c>
      <c r="Q38" s="1" t="s">
        <v>98</v>
      </c>
      <c r="R38" s="1">
        <v>2018</v>
      </c>
      <c r="S38" s="1">
        <v>1</v>
      </c>
      <c r="U38" t="s">
        <v>4</v>
      </c>
      <c r="V38" s="1">
        <v>4</v>
      </c>
      <c r="W38" s="1">
        <v>100.79</v>
      </c>
      <c r="X38" s="16" t="s">
        <v>43</v>
      </c>
      <c r="Y38" s="1">
        <v>8</v>
      </c>
      <c r="Z38" s="1">
        <v>100.23</v>
      </c>
      <c r="AA38" s="16" t="s">
        <v>101</v>
      </c>
      <c r="AB38" s="1">
        <v>2015</v>
      </c>
      <c r="AC38" s="1" t="s">
        <v>5</v>
      </c>
      <c r="AE38" s="14" t="s">
        <v>2</v>
      </c>
      <c r="AF38" s="1">
        <v>7</v>
      </c>
      <c r="AG38" s="1">
        <v>96.84</v>
      </c>
      <c r="AH38" s="14" t="s">
        <v>154</v>
      </c>
      <c r="AI38" s="1">
        <v>5</v>
      </c>
      <c r="AJ38" s="1">
        <v>92.98</v>
      </c>
      <c r="AK38" s="1" t="s">
        <v>153</v>
      </c>
      <c r="AL38" s="1">
        <v>2022</v>
      </c>
      <c r="AM38" s="1" t="s">
        <v>6</v>
      </c>
      <c r="AO38" s="16" t="s">
        <v>64</v>
      </c>
      <c r="AP38" s="6">
        <v>3</v>
      </c>
      <c r="AQ38" s="6">
        <v>93.18</v>
      </c>
      <c r="AR38" s="16" t="s">
        <v>48</v>
      </c>
      <c r="AS38" s="6">
        <v>11</v>
      </c>
      <c r="AT38" s="6">
        <v>97.08</v>
      </c>
      <c r="AU38" s="1" t="s">
        <v>45</v>
      </c>
      <c r="AV38" s="1">
        <v>2014</v>
      </c>
      <c r="AW38" s="1" t="s">
        <v>7</v>
      </c>
      <c r="BK38">
        <v>38</v>
      </c>
      <c r="BL38" t="s">
        <v>48</v>
      </c>
      <c r="BM38" s="1">
        <v>11</v>
      </c>
      <c r="BN38" s="1">
        <v>105.13</v>
      </c>
      <c r="BO38" t="s">
        <v>52</v>
      </c>
      <c r="BP38" s="1">
        <v>9</v>
      </c>
      <c r="BQ38" s="1">
        <v>104.32</v>
      </c>
      <c r="BR38" s="1" t="s">
        <v>45</v>
      </c>
      <c r="BS38" s="6">
        <v>2016</v>
      </c>
      <c r="BT38" s="1" t="s">
        <v>7</v>
      </c>
      <c r="BW38" t="s">
        <v>50</v>
      </c>
      <c r="BX38" s="1">
        <v>93.42</v>
      </c>
      <c r="BY38" s="16" t="s">
        <v>48</v>
      </c>
      <c r="BZ38" s="1">
        <v>109.86</v>
      </c>
      <c r="CA38" s="1" t="s">
        <v>75</v>
      </c>
      <c r="CB38" s="1">
        <v>2014</v>
      </c>
      <c r="CC38" s="1" t="s">
        <v>5</v>
      </c>
      <c r="CD38">
        <f>BX38-BZ38</f>
        <v>-16.439999999999998</v>
      </c>
    </row>
    <row r="39" spans="1:82" x14ac:dyDescent="0.45">
      <c r="A39" s="8" t="s">
        <v>163</v>
      </c>
      <c r="B39" s="1">
        <v>6</v>
      </c>
      <c r="C39" s="1">
        <v>100.37</v>
      </c>
      <c r="D39" s="14" t="s">
        <v>3</v>
      </c>
      <c r="E39" s="1">
        <v>4</v>
      </c>
      <c r="F39" s="1">
        <v>93.86</v>
      </c>
      <c r="G39" s="1" t="s">
        <v>29</v>
      </c>
      <c r="H39" s="1">
        <v>2022</v>
      </c>
      <c r="I39" s="1">
        <v>1</v>
      </c>
      <c r="K39" s="8" t="s">
        <v>163</v>
      </c>
      <c r="L39" s="1">
        <v>6</v>
      </c>
      <c r="M39" s="1">
        <v>100.37</v>
      </c>
      <c r="N39" s="14" t="s">
        <v>3</v>
      </c>
      <c r="O39" s="1">
        <v>4</v>
      </c>
      <c r="P39" s="1">
        <v>93.86</v>
      </c>
      <c r="Q39" s="1" t="s">
        <v>29</v>
      </c>
      <c r="R39" s="1">
        <v>2022</v>
      </c>
      <c r="S39" s="1">
        <v>1</v>
      </c>
      <c r="U39" t="s">
        <v>26</v>
      </c>
      <c r="V39" s="1">
        <v>10</v>
      </c>
      <c r="W39" s="1">
        <v>100.75</v>
      </c>
      <c r="X39" t="s">
        <v>78</v>
      </c>
      <c r="Y39" s="1">
        <v>7</v>
      </c>
      <c r="Z39" s="1">
        <v>98.7</v>
      </c>
      <c r="AA39" s="1" t="s">
        <v>101</v>
      </c>
      <c r="AB39" s="1">
        <v>2017</v>
      </c>
      <c r="AC39" s="1" t="s">
        <v>5</v>
      </c>
      <c r="AE39" t="s">
        <v>78</v>
      </c>
      <c r="AF39" s="1">
        <v>2</v>
      </c>
      <c r="AG39" s="1">
        <v>96.83</v>
      </c>
      <c r="AH39" t="s">
        <v>1</v>
      </c>
      <c r="AI39" s="1">
        <v>8</v>
      </c>
      <c r="AJ39" s="1">
        <v>105.3</v>
      </c>
      <c r="AK39" s="1" t="s">
        <v>98</v>
      </c>
      <c r="AL39" s="17">
        <v>2019</v>
      </c>
      <c r="AM39" s="1" t="s">
        <v>6</v>
      </c>
      <c r="AO39" s="8" t="s">
        <v>160</v>
      </c>
      <c r="AP39" s="1">
        <v>8</v>
      </c>
      <c r="AQ39" s="1">
        <v>93.15</v>
      </c>
      <c r="AR39" s="8" t="s">
        <v>156</v>
      </c>
      <c r="AS39" s="1">
        <v>4</v>
      </c>
      <c r="AT39" s="1">
        <v>96.31</v>
      </c>
      <c r="AU39" s="1" t="s">
        <v>29</v>
      </c>
      <c r="AV39" s="1">
        <v>2022</v>
      </c>
      <c r="AW39" s="1" t="s">
        <v>7</v>
      </c>
      <c r="BK39">
        <v>39</v>
      </c>
      <c r="BL39" s="16" t="s">
        <v>48</v>
      </c>
      <c r="BM39" s="1">
        <v>11</v>
      </c>
      <c r="BN39" s="1">
        <v>105.08</v>
      </c>
      <c r="BO39" t="s">
        <v>52</v>
      </c>
      <c r="BP39" s="1">
        <v>9</v>
      </c>
      <c r="BQ39" s="1">
        <v>103.02</v>
      </c>
      <c r="BR39" s="1" t="s">
        <v>75</v>
      </c>
      <c r="BS39" s="1">
        <v>2014</v>
      </c>
      <c r="BT39" s="1" t="s">
        <v>7</v>
      </c>
      <c r="BW39" t="s">
        <v>73</v>
      </c>
      <c r="BX39" s="1">
        <v>101.88</v>
      </c>
      <c r="BY39" s="16" t="s">
        <v>52</v>
      </c>
      <c r="BZ39" s="1">
        <v>118.21</v>
      </c>
      <c r="CA39" s="1" t="s">
        <v>75</v>
      </c>
      <c r="CB39" s="1">
        <v>2014</v>
      </c>
      <c r="CC39" s="1" t="s">
        <v>5</v>
      </c>
      <c r="CD39">
        <f>BX39-BZ39</f>
        <v>-16.329999999999998</v>
      </c>
    </row>
    <row r="40" spans="1:82" x14ac:dyDescent="0.45">
      <c r="A40" s="16" t="s">
        <v>48</v>
      </c>
      <c r="B40" s="6">
        <v>6</v>
      </c>
      <c r="C40" s="6">
        <v>100.34</v>
      </c>
      <c r="D40" s="16" t="s">
        <v>58</v>
      </c>
      <c r="E40" s="6">
        <v>0</v>
      </c>
      <c r="F40" s="6">
        <v>86.02</v>
      </c>
      <c r="G40" s="1" t="s">
        <v>45</v>
      </c>
      <c r="H40" s="1">
        <v>2015</v>
      </c>
      <c r="I40" s="1">
        <v>1</v>
      </c>
      <c r="K40" s="16" t="s">
        <v>48</v>
      </c>
      <c r="L40" s="6">
        <v>6</v>
      </c>
      <c r="M40" s="6">
        <v>100.34</v>
      </c>
      <c r="N40" s="16" t="s">
        <v>58</v>
      </c>
      <c r="O40" s="6">
        <v>0</v>
      </c>
      <c r="P40" s="6">
        <v>86.02</v>
      </c>
      <c r="Q40" s="1" t="s">
        <v>45</v>
      </c>
      <c r="R40" s="1">
        <v>2015</v>
      </c>
      <c r="S40" s="1">
        <v>1</v>
      </c>
      <c r="U40" s="8" t="s">
        <v>2</v>
      </c>
      <c r="V40" s="1">
        <v>8</v>
      </c>
      <c r="W40" s="1">
        <v>100.53</v>
      </c>
      <c r="X40" s="8" t="s">
        <v>4</v>
      </c>
      <c r="Y40" s="1">
        <v>6</v>
      </c>
      <c r="Z40" s="1">
        <v>95.08</v>
      </c>
      <c r="AA40" s="1" t="s">
        <v>49</v>
      </c>
      <c r="AB40" s="1">
        <v>2019</v>
      </c>
      <c r="AC40" s="1" t="s">
        <v>5</v>
      </c>
      <c r="AE40" t="s">
        <v>2</v>
      </c>
      <c r="AF40" s="1">
        <v>11</v>
      </c>
      <c r="AG40" s="1">
        <v>96.81</v>
      </c>
      <c r="AH40" t="s">
        <v>0</v>
      </c>
      <c r="AI40" s="1">
        <v>9</v>
      </c>
      <c r="AJ40" s="1">
        <v>93.91</v>
      </c>
      <c r="AK40" s="1" t="s">
        <v>98</v>
      </c>
      <c r="AL40" s="1">
        <v>2018</v>
      </c>
      <c r="AM40" s="1" t="s">
        <v>6</v>
      </c>
      <c r="AO40" s="8" t="s">
        <v>0</v>
      </c>
      <c r="AP40" s="1">
        <v>1</v>
      </c>
      <c r="AQ40" s="1">
        <v>91.18</v>
      </c>
      <c r="AR40" s="8" t="s">
        <v>2</v>
      </c>
      <c r="AS40" s="1">
        <v>8</v>
      </c>
      <c r="AT40" s="1">
        <v>97.41</v>
      </c>
      <c r="AU40" s="1" t="s">
        <v>29</v>
      </c>
      <c r="AV40" s="1">
        <v>2019</v>
      </c>
      <c r="AW40" s="1" t="s">
        <v>7</v>
      </c>
      <c r="AX40" s="1">
        <v>29</v>
      </c>
      <c r="BK40">
        <v>40</v>
      </c>
      <c r="BL40" s="8" t="s">
        <v>160</v>
      </c>
      <c r="BM40" s="1">
        <v>6</v>
      </c>
      <c r="BN40" s="1">
        <v>104.95</v>
      </c>
      <c r="BO40" s="14" t="s">
        <v>27</v>
      </c>
      <c r="BP40" s="1">
        <v>3</v>
      </c>
      <c r="BQ40" s="1">
        <v>93.33</v>
      </c>
      <c r="BR40" s="1" t="s">
        <v>29</v>
      </c>
      <c r="BS40" s="1">
        <v>2022</v>
      </c>
      <c r="BT40" s="1">
        <v>1</v>
      </c>
      <c r="BW40" t="s">
        <v>80</v>
      </c>
      <c r="BX40" s="1">
        <v>86.68</v>
      </c>
      <c r="BY40" s="16" t="s">
        <v>53</v>
      </c>
      <c r="BZ40" s="1">
        <v>102.48</v>
      </c>
      <c r="CA40" s="1" t="s">
        <v>75</v>
      </c>
      <c r="CB40" s="1">
        <v>2014</v>
      </c>
      <c r="CC40" s="1">
        <v>1</v>
      </c>
      <c r="CD40">
        <f>BX40-BZ40</f>
        <v>-15.799999999999997</v>
      </c>
    </row>
    <row r="41" spans="1:82" x14ac:dyDescent="0.45">
      <c r="A41" t="s">
        <v>67</v>
      </c>
      <c r="B41" s="1">
        <v>6</v>
      </c>
      <c r="C41" s="1">
        <v>100.24</v>
      </c>
      <c r="D41" t="s">
        <v>68</v>
      </c>
      <c r="E41" s="1">
        <v>0</v>
      </c>
      <c r="F41" s="1">
        <v>98.76</v>
      </c>
      <c r="G41" s="1" t="s">
        <v>75</v>
      </c>
      <c r="H41" s="1">
        <v>2017</v>
      </c>
      <c r="I41" s="1">
        <v>1</v>
      </c>
      <c r="K41" t="s">
        <v>67</v>
      </c>
      <c r="L41" s="1">
        <v>6</v>
      </c>
      <c r="M41" s="1">
        <v>100.24</v>
      </c>
      <c r="N41" t="s">
        <v>68</v>
      </c>
      <c r="O41" s="1">
        <v>0</v>
      </c>
      <c r="P41" s="1">
        <v>98.76</v>
      </c>
      <c r="Q41" s="1" t="s">
        <v>75</v>
      </c>
      <c r="R41" s="1">
        <v>2017</v>
      </c>
      <c r="S41" s="1">
        <v>1</v>
      </c>
      <c r="U41" t="s">
        <v>76</v>
      </c>
      <c r="V41" s="1">
        <v>10</v>
      </c>
      <c r="W41" s="1">
        <v>100.33</v>
      </c>
      <c r="X41" t="s">
        <v>1</v>
      </c>
      <c r="Y41" s="1">
        <v>9</v>
      </c>
      <c r="Z41" s="1">
        <v>96.57</v>
      </c>
      <c r="AA41" s="1" t="s">
        <v>49</v>
      </c>
      <c r="AB41" s="1">
        <v>2018</v>
      </c>
      <c r="AC41" s="1" t="s">
        <v>5</v>
      </c>
      <c r="AE41" t="s">
        <v>26</v>
      </c>
      <c r="AF41" s="1">
        <v>6</v>
      </c>
      <c r="AG41" s="1">
        <v>96.7</v>
      </c>
      <c r="AH41" s="16" t="s">
        <v>50</v>
      </c>
      <c r="AI41" s="1">
        <v>10</v>
      </c>
      <c r="AJ41" s="1">
        <v>100.43</v>
      </c>
      <c r="AK41" s="16" t="s">
        <v>101</v>
      </c>
      <c r="AL41" s="1">
        <v>2015</v>
      </c>
      <c r="AM41" s="1" t="s">
        <v>6</v>
      </c>
      <c r="AO41" s="14" t="s">
        <v>160</v>
      </c>
      <c r="AP41" s="1">
        <v>5</v>
      </c>
      <c r="AQ41" s="1">
        <v>89.17</v>
      </c>
      <c r="AR41" s="14" t="s">
        <v>2</v>
      </c>
      <c r="AS41" s="1">
        <v>8</v>
      </c>
      <c r="AT41" s="1">
        <v>99.87</v>
      </c>
      <c r="AU41" s="1" t="s">
        <v>153</v>
      </c>
      <c r="AV41" s="1">
        <v>2022</v>
      </c>
      <c r="AW41" s="1" t="s">
        <v>7</v>
      </c>
      <c r="BK41">
        <v>41</v>
      </c>
      <c r="BL41" s="16" t="s">
        <v>48</v>
      </c>
      <c r="BM41" s="1">
        <v>6</v>
      </c>
      <c r="BN41" s="1">
        <v>104.86</v>
      </c>
      <c r="BO41" t="s">
        <v>60</v>
      </c>
      <c r="BP41" s="1">
        <v>0</v>
      </c>
      <c r="BQ41" s="1">
        <v>87.93</v>
      </c>
      <c r="BR41" s="16" t="s">
        <v>101</v>
      </c>
      <c r="BS41" s="1">
        <v>2015</v>
      </c>
      <c r="BT41" s="1">
        <v>1</v>
      </c>
      <c r="BW41" s="8" t="s">
        <v>61</v>
      </c>
      <c r="BX41" s="1">
        <v>87.2</v>
      </c>
      <c r="BY41" s="8" t="s">
        <v>1</v>
      </c>
      <c r="BZ41" s="1">
        <v>102.86</v>
      </c>
      <c r="CA41" s="1" t="s">
        <v>49</v>
      </c>
      <c r="CB41" s="1">
        <v>2019</v>
      </c>
      <c r="CC41" s="1" t="s">
        <v>5</v>
      </c>
      <c r="CD41">
        <f>BX41-BZ41</f>
        <v>-15.659999999999997</v>
      </c>
    </row>
    <row r="42" spans="1:82" x14ac:dyDescent="0.45">
      <c r="A42" s="14" t="s">
        <v>3</v>
      </c>
      <c r="B42" s="1">
        <v>6</v>
      </c>
      <c r="C42" s="1">
        <v>100.2</v>
      </c>
      <c r="D42" s="14" t="s">
        <v>69</v>
      </c>
      <c r="E42" s="1">
        <v>0</v>
      </c>
      <c r="F42" s="1">
        <v>80.14</v>
      </c>
      <c r="G42" s="1" t="s">
        <v>45</v>
      </c>
      <c r="H42" s="1">
        <v>2013</v>
      </c>
      <c r="I42" s="1">
        <v>1</v>
      </c>
      <c r="K42" s="14" t="s">
        <v>3</v>
      </c>
      <c r="L42" s="1">
        <v>6</v>
      </c>
      <c r="M42" s="1">
        <v>100.2</v>
      </c>
      <c r="N42" s="14" t="s">
        <v>69</v>
      </c>
      <c r="O42" s="1">
        <v>0</v>
      </c>
      <c r="P42" s="1">
        <v>80.14</v>
      </c>
      <c r="Q42" s="1" t="s">
        <v>45</v>
      </c>
      <c r="R42" s="1">
        <v>2013</v>
      </c>
      <c r="S42" s="1">
        <v>1</v>
      </c>
      <c r="T42" s="1">
        <v>40</v>
      </c>
      <c r="U42" s="16" t="s">
        <v>43</v>
      </c>
      <c r="V42" s="1">
        <v>8</v>
      </c>
      <c r="W42" s="1">
        <v>100.23</v>
      </c>
      <c r="X42" t="s">
        <v>4</v>
      </c>
      <c r="Y42" s="1">
        <v>4</v>
      </c>
      <c r="Z42" s="1">
        <v>100.79</v>
      </c>
      <c r="AA42" s="16" t="s">
        <v>101</v>
      </c>
      <c r="AB42" s="1">
        <v>2015</v>
      </c>
      <c r="AC42" s="1" t="s">
        <v>5</v>
      </c>
      <c r="AE42" s="15" t="s">
        <v>3</v>
      </c>
      <c r="AF42" s="6">
        <v>6</v>
      </c>
      <c r="AG42" s="6">
        <v>96.61</v>
      </c>
      <c r="AH42" s="15" t="s">
        <v>48</v>
      </c>
      <c r="AI42" s="6">
        <v>10</v>
      </c>
      <c r="AJ42" s="6">
        <v>109.42</v>
      </c>
      <c r="AK42" s="1" t="s">
        <v>45</v>
      </c>
      <c r="AL42" s="1">
        <v>2013</v>
      </c>
      <c r="AM42" s="1" t="s">
        <v>6</v>
      </c>
      <c r="AO42" t="s">
        <v>26</v>
      </c>
      <c r="AP42" s="1">
        <v>1</v>
      </c>
      <c r="AQ42" s="1">
        <v>84.93</v>
      </c>
      <c r="AR42" t="s">
        <v>156</v>
      </c>
      <c r="AS42" s="1">
        <v>8</v>
      </c>
      <c r="AT42" s="1">
        <v>94.5</v>
      </c>
      <c r="AU42" t="s">
        <v>161</v>
      </c>
      <c r="AV42" s="1">
        <v>2022</v>
      </c>
      <c r="AW42" s="1" t="s">
        <v>7</v>
      </c>
      <c r="AX42" s="1">
        <v>2</v>
      </c>
      <c r="BK42">
        <v>41</v>
      </c>
      <c r="BL42" s="14" t="s">
        <v>76</v>
      </c>
      <c r="BM42" s="1">
        <v>6</v>
      </c>
      <c r="BN42" s="1">
        <v>104.86</v>
      </c>
      <c r="BO42" s="14" t="s">
        <v>157</v>
      </c>
      <c r="BP42" s="1">
        <v>0</v>
      </c>
      <c r="BQ42" s="1">
        <v>75.41</v>
      </c>
      <c r="BR42" s="1" t="s">
        <v>153</v>
      </c>
      <c r="BS42" s="1">
        <v>2022</v>
      </c>
      <c r="BT42" s="1">
        <v>1</v>
      </c>
      <c r="BW42" t="s">
        <v>27</v>
      </c>
      <c r="BX42" s="1">
        <v>79.290000000000006</v>
      </c>
      <c r="BY42" t="s">
        <v>2</v>
      </c>
      <c r="BZ42" s="1">
        <v>94.93</v>
      </c>
      <c r="CA42" s="1" t="s">
        <v>98</v>
      </c>
      <c r="CB42" s="17">
        <v>2019</v>
      </c>
      <c r="CC42" s="17">
        <v>1</v>
      </c>
      <c r="CD42">
        <f>BX42-BZ42</f>
        <v>-15.64</v>
      </c>
    </row>
    <row r="43" spans="1:82" x14ac:dyDescent="0.45">
      <c r="A43" t="s">
        <v>48</v>
      </c>
      <c r="B43" s="1">
        <v>6</v>
      </c>
      <c r="C43" s="1">
        <v>99.97</v>
      </c>
      <c r="D43" t="s">
        <v>60</v>
      </c>
      <c r="E43" s="1">
        <v>1</v>
      </c>
      <c r="F43" s="1">
        <v>90.35</v>
      </c>
      <c r="G43" s="1" t="s">
        <v>75</v>
      </c>
      <c r="H43" s="1">
        <v>2015</v>
      </c>
      <c r="I43" s="1">
        <v>1</v>
      </c>
      <c r="K43" t="s">
        <v>48</v>
      </c>
      <c r="L43" s="1">
        <v>6</v>
      </c>
      <c r="M43" s="1">
        <v>99.97</v>
      </c>
      <c r="N43" t="s">
        <v>60</v>
      </c>
      <c r="O43" s="1">
        <v>1</v>
      </c>
      <c r="P43" s="1">
        <v>90.35</v>
      </c>
      <c r="Q43" s="1" t="s">
        <v>75</v>
      </c>
      <c r="R43" s="1">
        <v>2015</v>
      </c>
      <c r="S43" s="1">
        <v>1</v>
      </c>
      <c r="U43" t="s">
        <v>92</v>
      </c>
      <c r="V43" s="1">
        <v>10</v>
      </c>
      <c r="W43" s="1">
        <v>100.2</v>
      </c>
      <c r="X43" t="s">
        <v>3</v>
      </c>
      <c r="Y43" s="1">
        <v>8</v>
      </c>
      <c r="Z43" s="1">
        <v>93.96</v>
      </c>
      <c r="AA43" s="1" t="s">
        <v>49</v>
      </c>
      <c r="AB43" s="1">
        <v>2018</v>
      </c>
      <c r="AC43" s="1" t="s">
        <v>5</v>
      </c>
      <c r="AE43" t="s">
        <v>156</v>
      </c>
      <c r="AF43" s="1">
        <v>7</v>
      </c>
      <c r="AG43" s="1">
        <v>96.45</v>
      </c>
      <c r="AH43" t="s">
        <v>154</v>
      </c>
      <c r="AI43" s="1">
        <v>1</v>
      </c>
      <c r="AJ43" s="1">
        <v>95.55</v>
      </c>
      <c r="AK43" t="s">
        <v>161</v>
      </c>
      <c r="AL43" s="1">
        <v>2022</v>
      </c>
      <c r="AM43" s="1" t="s">
        <v>6</v>
      </c>
      <c r="AQ43">
        <f>AVERAGE(AQ1:AQ42)</f>
        <v>98.34333333333332</v>
      </c>
      <c r="AT43">
        <f>AVERAGE(AT1:AT42)</f>
        <v>98.34333333333332</v>
      </c>
      <c r="AX43" s="1">
        <f>SUM(AX1:AX42)</f>
        <v>42</v>
      </c>
      <c r="BK43">
        <v>41</v>
      </c>
      <c r="BL43" t="s">
        <v>160</v>
      </c>
      <c r="BM43" s="1">
        <v>6</v>
      </c>
      <c r="BN43" s="1">
        <v>104.86</v>
      </c>
      <c r="BO43" t="s">
        <v>79</v>
      </c>
      <c r="BP43" s="1">
        <v>0</v>
      </c>
      <c r="BQ43" s="1">
        <v>83.39</v>
      </c>
      <c r="BR43" t="s">
        <v>161</v>
      </c>
      <c r="BS43" s="1">
        <v>2022</v>
      </c>
      <c r="BT43" s="1">
        <v>1</v>
      </c>
      <c r="BW43" t="s">
        <v>30</v>
      </c>
      <c r="BX43" s="1">
        <v>81.09</v>
      </c>
      <c r="BY43" t="s">
        <v>67</v>
      </c>
      <c r="BZ43" s="1">
        <v>96.53</v>
      </c>
      <c r="CA43" s="1" t="s">
        <v>101</v>
      </c>
      <c r="CB43" s="1">
        <v>2016</v>
      </c>
      <c r="CC43" s="1">
        <v>1</v>
      </c>
      <c r="CD43">
        <f>BX43-BZ43</f>
        <v>-15.439999999999998</v>
      </c>
    </row>
    <row r="44" spans="1:82" x14ac:dyDescent="0.45">
      <c r="A44" t="s">
        <v>3</v>
      </c>
      <c r="B44" s="1">
        <v>3</v>
      </c>
      <c r="C44" s="1">
        <v>99.84</v>
      </c>
      <c r="D44" t="s">
        <v>50</v>
      </c>
      <c r="E44" s="1">
        <v>6</v>
      </c>
      <c r="F44" s="1">
        <v>102.96</v>
      </c>
      <c r="G44" s="1" t="s">
        <v>75</v>
      </c>
      <c r="H44" s="1">
        <v>2015</v>
      </c>
      <c r="I44" s="1">
        <v>1</v>
      </c>
      <c r="K44" t="s">
        <v>3</v>
      </c>
      <c r="L44" s="1">
        <v>3</v>
      </c>
      <c r="M44" s="1">
        <v>99.84</v>
      </c>
      <c r="N44" t="s">
        <v>50</v>
      </c>
      <c r="O44" s="1">
        <v>6</v>
      </c>
      <c r="P44" s="1">
        <v>102.96</v>
      </c>
      <c r="Q44" s="1" t="s">
        <v>75</v>
      </c>
      <c r="R44" s="1">
        <v>2015</v>
      </c>
      <c r="S44" s="1">
        <v>1</v>
      </c>
      <c r="U44" t="s">
        <v>59</v>
      </c>
      <c r="V44" s="1">
        <v>10</v>
      </c>
      <c r="W44" s="1">
        <v>100.17</v>
      </c>
      <c r="X44" t="s">
        <v>76</v>
      </c>
      <c r="Y44" s="1">
        <v>5</v>
      </c>
      <c r="Z44" s="1">
        <v>96.66</v>
      </c>
      <c r="AA44" s="1" t="s">
        <v>101</v>
      </c>
      <c r="AB44" s="1">
        <v>2017</v>
      </c>
      <c r="AC44" s="1" t="s">
        <v>5</v>
      </c>
      <c r="AE44" s="8" t="s">
        <v>78</v>
      </c>
      <c r="AF44" s="1">
        <v>8</v>
      </c>
      <c r="AG44" s="1">
        <v>96.25</v>
      </c>
      <c r="AH44" s="8" t="s">
        <v>1</v>
      </c>
      <c r="AI44" s="1">
        <v>5</v>
      </c>
      <c r="AJ44" s="1">
        <v>98.25</v>
      </c>
      <c r="AK44" s="1" t="s">
        <v>49</v>
      </c>
      <c r="AL44" s="1">
        <v>2019</v>
      </c>
      <c r="AM44" s="1" t="s">
        <v>6</v>
      </c>
      <c r="AQ44" s="1">
        <v>98.343329999999995</v>
      </c>
      <c r="AT44" s="1">
        <v>98.343329999999995</v>
      </c>
      <c r="AX44" s="1">
        <f>AX43/21/2</f>
        <v>1</v>
      </c>
      <c r="BK44">
        <v>44</v>
      </c>
      <c r="BL44" t="s">
        <v>50</v>
      </c>
      <c r="BM44" s="1">
        <v>7</v>
      </c>
      <c r="BN44" s="1">
        <v>104.85</v>
      </c>
      <c r="BO44" t="s">
        <v>4</v>
      </c>
      <c r="BP44" s="1">
        <v>11</v>
      </c>
      <c r="BQ44" s="1">
        <v>111.37</v>
      </c>
      <c r="BR44" s="1" t="s">
        <v>101</v>
      </c>
      <c r="BS44" s="1">
        <v>2016</v>
      </c>
      <c r="BT44" s="1" t="s">
        <v>6</v>
      </c>
      <c r="BW44" s="16" t="s">
        <v>63</v>
      </c>
      <c r="BX44" s="6">
        <v>83.27</v>
      </c>
      <c r="BY44" s="16" t="s">
        <v>64</v>
      </c>
      <c r="BZ44" s="6">
        <v>98.48</v>
      </c>
      <c r="CA44" s="1" t="s">
        <v>45</v>
      </c>
      <c r="CB44" s="1">
        <v>2015</v>
      </c>
      <c r="CC44" s="1">
        <v>1</v>
      </c>
      <c r="CD44">
        <f>BX44-BZ44</f>
        <v>-15.210000000000008</v>
      </c>
    </row>
    <row r="45" spans="1:82" x14ac:dyDescent="0.45">
      <c r="A45" s="8" t="s">
        <v>1</v>
      </c>
      <c r="B45" s="1">
        <v>6</v>
      </c>
      <c r="C45" s="1">
        <v>99.84</v>
      </c>
      <c r="D45" t="s">
        <v>30</v>
      </c>
      <c r="E45" s="1">
        <v>2</v>
      </c>
      <c r="F45" s="1">
        <v>79.06</v>
      </c>
      <c r="G45" s="1" t="s">
        <v>29</v>
      </c>
      <c r="H45" s="1">
        <v>2019</v>
      </c>
      <c r="I45" s="1">
        <v>1</v>
      </c>
      <c r="K45" s="8" t="s">
        <v>1</v>
      </c>
      <c r="L45" s="1">
        <v>6</v>
      </c>
      <c r="M45" s="1">
        <v>99.84</v>
      </c>
      <c r="N45" t="s">
        <v>30</v>
      </c>
      <c r="O45" s="1">
        <v>2</v>
      </c>
      <c r="P45" s="1">
        <v>79.06</v>
      </c>
      <c r="Q45" s="1" t="s">
        <v>29</v>
      </c>
      <c r="R45" s="1">
        <v>2019</v>
      </c>
      <c r="S45" s="1">
        <v>1</v>
      </c>
      <c r="U45" s="16" t="s">
        <v>53</v>
      </c>
      <c r="V45" s="1">
        <v>8</v>
      </c>
      <c r="W45" s="1">
        <v>100.01</v>
      </c>
      <c r="X45" t="s">
        <v>3</v>
      </c>
      <c r="Y45" s="1">
        <v>6</v>
      </c>
      <c r="Z45" s="1">
        <v>101.84</v>
      </c>
      <c r="AA45" s="1" t="s">
        <v>75</v>
      </c>
      <c r="AB45" s="1">
        <v>2014</v>
      </c>
      <c r="AC45" s="1" t="s">
        <v>5</v>
      </c>
      <c r="AD45" s="1">
        <v>42</v>
      </c>
      <c r="AE45" s="8" t="s">
        <v>2</v>
      </c>
      <c r="AF45" s="1">
        <v>8</v>
      </c>
      <c r="AG45" s="1">
        <v>96.02</v>
      </c>
      <c r="AH45" s="8" t="s">
        <v>1</v>
      </c>
      <c r="AI45" s="1">
        <v>3</v>
      </c>
      <c r="AJ45" s="1">
        <v>93.6</v>
      </c>
      <c r="AK45" s="1" t="s">
        <v>29</v>
      </c>
      <c r="AL45" s="1">
        <v>2019</v>
      </c>
      <c r="AM45" s="1" t="s">
        <v>6</v>
      </c>
      <c r="BK45">
        <v>45</v>
      </c>
      <c r="BL45" t="s">
        <v>53</v>
      </c>
      <c r="BM45" s="1">
        <v>11</v>
      </c>
      <c r="BN45" s="1">
        <v>104.81</v>
      </c>
      <c r="BO45" t="s">
        <v>50</v>
      </c>
      <c r="BP45" s="1">
        <v>8</v>
      </c>
      <c r="BQ45" s="1">
        <v>100.7</v>
      </c>
      <c r="BR45" s="1" t="s">
        <v>75</v>
      </c>
      <c r="BS45" s="1">
        <v>2016</v>
      </c>
      <c r="BT45" s="1" t="s">
        <v>6</v>
      </c>
      <c r="BW45" t="s">
        <v>65</v>
      </c>
      <c r="BX45" s="1">
        <v>75.349999999999994</v>
      </c>
      <c r="BY45" t="s">
        <v>0</v>
      </c>
      <c r="BZ45" s="1">
        <v>90.54</v>
      </c>
      <c r="CA45" s="1" t="s">
        <v>98</v>
      </c>
      <c r="CB45" s="1">
        <v>2018</v>
      </c>
      <c r="CC45" s="1">
        <v>1</v>
      </c>
      <c r="CD45">
        <f>BX45-BZ45</f>
        <v>-15.190000000000012</v>
      </c>
    </row>
    <row r="46" spans="1:82" x14ac:dyDescent="0.45">
      <c r="A46" t="s">
        <v>67</v>
      </c>
      <c r="B46" s="1">
        <v>6</v>
      </c>
      <c r="C46" s="1">
        <v>99.61</v>
      </c>
      <c r="D46" t="s">
        <v>3</v>
      </c>
      <c r="E46" s="1">
        <v>2</v>
      </c>
      <c r="F46" s="1">
        <v>92</v>
      </c>
      <c r="G46" s="1" t="s">
        <v>45</v>
      </c>
      <c r="H46" s="6">
        <v>2016</v>
      </c>
      <c r="I46" s="1">
        <v>1</v>
      </c>
      <c r="K46" t="s">
        <v>67</v>
      </c>
      <c r="L46" s="1">
        <v>6</v>
      </c>
      <c r="M46" s="1">
        <v>99.61</v>
      </c>
      <c r="N46" t="s">
        <v>3</v>
      </c>
      <c r="O46" s="1">
        <v>2</v>
      </c>
      <c r="P46" s="1">
        <v>92</v>
      </c>
      <c r="Q46" s="1" t="s">
        <v>45</v>
      </c>
      <c r="R46" s="6">
        <v>2016</v>
      </c>
      <c r="S46" s="1">
        <v>1</v>
      </c>
      <c r="U46" s="14" t="s">
        <v>3</v>
      </c>
      <c r="V46" s="1">
        <v>8</v>
      </c>
      <c r="W46" s="1">
        <v>99.82</v>
      </c>
      <c r="X46" s="14" t="s">
        <v>56</v>
      </c>
      <c r="Y46" s="1">
        <v>1</v>
      </c>
      <c r="Z46" s="1">
        <v>81.260000000000005</v>
      </c>
      <c r="AA46" s="1" t="s">
        <v>45</v>
      </c>
      <c r="AB46" s="1">
        <v>2013</v>
      </c>
      <c r="AC46" s="1" t="s">
        <v>5</v>
      </c>
      <c r="AE46" t="s">
        <v>1</v>
      </c>
      <c r="AF46" s="1">
        <v>11</v>
      </c>
      <c r="AG46" s="1">
        <v>95.79</v>
      </c>
      <c r="AH46" t="s">
        <v>67</v>
      </c>
      <c r="AI46" s="1">
        <v>8</v>
      </c>
      <c r="AJ46" s="1">
        <v>101.04</v>
      </c>
      <c r="AK46" s="1" t="s">
        <v>98</v>
      </c>
      <c r="AL46" s="1">
        <v>2018</v>
      </c>
      <c r="AM46" s="1" t="s">
        <v>6</v>
      </c>
      <c r="BK46">
        <v>46</v>
      </c>
      <c r="BL46" s="16" t="s">
        <v>67</v>
      </c>
      <c r="BM46" s="1">
        <v>11</v>
      </c>
      <c r="BN46" s="1">
        <v>104.42</v>
      </c>
      <c r="BO46" t="s">
        <v>2</v>
      </c>
      <c r="BP46" s="1">
        <v>7</v>
      </c>
      <c r="BQ46" s="1">
        <v>103.47</v>
      </c>
      <c r="BR46" s="1" t="s">
        <v>49</v>
      </c>
      <c r="BS46" s="1">
        <v>2018</v>
      </c>
      <c r="BT46" s="1" t="s">
        <v>6</v>
      </c>
      <c r="BW46" t="s">
        <v>62</v>
      </c>
      <c r="BX46" s="1">
        <v>78.08</v>
      </c>
      <c r="BY46" t="s">
        <v>53</v>
      </c>
      <c r="BZ46" s="1">
        <v>93.19</v>
      </c>
      <c r="CA46" s="1" t="s">
        <v>45</v>
      </c>
      <c r="CB46" s="6">
        <v>2016</v>
      </c>
      <c r="CC46" s="1">
        <v>1</v>
      </c>
      <c r="CD46">
        <f>BX46-BZ46</f>
        <v>-15.11</v>
      </c>
    </row>
    <row r="47" spans="1:82" x14ac:dyDescent="0.45">
      <c r="A47" s="8" t="s">
        <v>61</v>
      </c>
      <c r="B47" s="1">
        <v>6</v>
      </c>
      <c r="C47" s="1">
        <v>99.6</v>
      </c>
      <c r="D47" s="8" t="s">
        <v>26</v>
      </c>
      <c r="E47" s="1">
        <v>1</v>
      </c>
      <c r="F47" s="1">
        <v>93.25</v>
      </c>
      <c r="G47" s="1" t="s">
        <v>49</v>
      </c>
      <c r="H47" s="1">
        <v>2019</v>
      </c>
      <c r="I47" s="1">
        <v>1</v>
      </c>
      <c r="K47" s="8" t="s">
        <v>61</v>
      </c>
      <c r="L47" s="1">
        <v>6</v>
      </c>
      <c r="M47" s="1">
        <v>99.6</v>
      </c>
      <c r="N47" s="8" t="s">
        <v>26</v>
      </c>
      <c r="O47" s="1">
        <v>1</v>
      </c>
      <c r="P47" s="1">
        <v>93.25</v>
      </c>
      <c r="Q47" s="1" t="s">
        <v>49</v>
      </c>
      <c r="R47" s="1">
        <v>2019</v>
      </c>
      <c r="S47" s="1">
        <v>1</v>
      </c>
      <c r="U47" t="s">
        <v>67</v>
      </c>
      <c r="V47" s="1">
        <v>4</v>
      </c>
      <c r="W47" s="1">
        <v>99.43</v>
      </c>
      <c r="X47" t="s">
        <v>78</v>
      </c>
      <c r="Y47" s="1">
        <v>10</v>
      </c>
      <c r="Z47" s="1">
        <v>97.7</v>
      </c>
      <c r="AA47" s="1" t="s">
        <v>75</v>
      </c>
      <c r="AB47" s="1">
        <v>2017</v>
      </c>
      <c r="AC47" s="1" t="s">
        <v>5</v>
      </c>
      <c r="AE47" t="s">
        <v>52</v>
      </c>
      <c r="AF47" s="1">
        <v>9</v>
      </c>
      <c r="AG47" s="1">
        <v>95.79</v>
      </c>
      <c r="AH47" t="s">
        <v>26</v>
      </c>
      <c r="AI47" s="1">
        <v>10</v>
      </c>
      <c r="AJ47" s="1">
        <v>100.55</v>
      </c>
      <c r="AK47" s="1" t="s">
        <v>75</v>
      </c>
      <c r="AL47" s="1">
        <v>2015</v>
      </c>
      <c r="AM47" s="1" t="s">
        <v>6</v>
      </c>
      <c r="BK47">
        <v>47</v>
      </c>
      <c r="BL47" t="s">
        <v>4</v>
      </c>
      <c r="BM47" s="1">
        <v>5</v>
      </c>
      <c r="BN47" s="1">
        <v>104.39</v>
      </c>
      <c r="BO47" t="s">
        <v>48</v>
      </c>
      <c r="BP47" s="1">
        <v>10</v>
      </c>
      <c r="BQ47" s="1">
        <v>108.5</v>
      </c>
      <c r="BR47" s="1" t="s">
        <v>75</v>
      </c>
      <c r="BS47" s="1">
        <v>2015</v>
      </c>
      <c r="BT47" s="1" t="s">
        <v>6</v>
      </c>
      <c r="BW47" t="s">
        <v>61</v>
      </c>
      <c r="BX47" s="1">
        <v>85.52</v>
      </c>
      <c r="BY47" t="s">
        <v>52</v>
      </c>
      <c r="BZ47" s="1">
        <v>100.6</v>
      </c>
      <c r="CA47" s="1" t="s">
        <v>101</v>
      </c>
      <c r="CB47" s="1">
        <v>2016</v>
      </c>
      <c r="CC47" s="1">
        <v>1</v>
      </c>
      <c r="CD47">
        <f>BX47-BZ47</f>
        <v>-15.079999999999998</v>
      </c>
    </row>
    <row r="48" spans="1:82" x14ac:dyDescent="0.45">
      <c r="A48" t="s">
        <v>71</v>
      </c>
      <c r="B48" s="1">
        <v>6</v>
      </c>
      <c r="C48" s="1">
        <v>99.54</v>
      </c>
      <c r="D48" t="s">
        <v>50</v>
      </c>
      <c r="E48" s="1">
        <v>1</v>
      </c>
      <c r="F48" s="1">
        <v>91.04</v>
      </c>
      <c r="G48" s="1" t="s">
        <v>45</v>
      </c>
      <c r="H48" s="6">
        <v>2016</v>
      </c>
      <c r="I48" s="1">
        <v>1</v>
      </c>
      <c r="K48" t="s">
        <v>71</v>
      </c>
      <c r="L48" s="1">
        <v>6</v>
      </c>
      <c r="M48" s="1">
        <v>99.54</v>
      </c>
      <c r="N48" t="s">
        <v>50</v>
      </c>
      <c r="O48" s="1">
        <v>1</v>
      </c>
      <c r="P48" s="1">
        <v>91.04</v>
      </c>
      <c r="Q48" s="1" t="s">
        <v>45</v>
      </c>
      <c r="R48" s="6">
        <v>2016</v>
      </c>
      <c r="S48" s="1">
        <v>1</v>
      </c>
      <c r="U48" t="s">
        <v>3</v>
      </c>
      <c r="V48" s="1">
        <v>10</v>
      </c>
      <c r="W48" s="1">
        <v>99.43</v>
      </c>
      <c r="X48" t="s">
        <v>1</v>
      </c>
      <c r="Y48" s="1">
        <v>7</v>
      </c>
      <c r="Z48" s="1">
        <v>97.61</v>
      </c>
      <c r="AA48" s="1" t="s">
        <v>101</v>
      </c>
      <c r="AB48" s="1">
        <v>2018</v>
      </c>
      <c r="AC48" s="1" t="s">
        <v>5</v>
      </c>
      <c r="AE48" t="s">
        <v>4</v>
      </c>
      <c r="AF48" s="1">
        <v>5</v>
      </c>
      <c r="AG48" s="1">
        <v>95.75</v>
      </c>
      <c r="AH48" t="s">
        <v>86</v>
      </c>
      <c r="AI48" s="1">
        <v>11</v>
      </c>
      <c r="AJ48" s="1">
        <v>100.4</v>
      </c>
      <c r="AK48" s="1" t="s">
        <v>49</v>
      </c>
      <c r="AL48" s="1">
        <v>2018</v>
      </c>
      <c r="AM48" s="1" t="s">
        <v>6</v>
      </c>
      <c r="BK48">
        <v>48</v>
      </c>
      <c r="BL48" t="s">
        <v>52</v>
      </c>
      <c r="BM48" s="1">
        <v>9</v>
      </c>
      <c r="BN48" s="1">
        <v>104.32</v>
      </c>
      <c r="BO48" t="s">
        <v>48</v>
      </c>
      <c r="BP48" s="1">
        <v>11</v>
      </c>
      <c r="BQ48" s="1">
        <v>105.13</v>
      </c>
      <c r="BR48" s="1" t="s">
        <v>45</v>
      </c>
      <c r="BS48" s="6">
        <v>2016</v>
      </c>
      <c r="BT48" s="1" t="s">
        <v>7</v>
      </c>
      <c r="BW48" t="s">
        <v>94</v>
      </c>
      <c r="BX48" s="1">
        <v>84.28</v>
      </c>
      <c r="BY48" t="s">
        <v>67</v>
      </c>
      <c r="BZ48" s="1">
        <v>99.1</v>
      </c>
      <c r="CA48" s="1" t="s">
        <v>49</v>
      </c>
      <c r="CB48" s="1">
        <v>2018</v>
      </c>
      <c r="CC48" s="1">
        <v>1</v>
      </c>
      <c r="CD48">
        <f>BX48-BZ48</f>
        <v>-14.819999999999993</v>
      </c>
    </row>
    <row r="49" spans="1:82" x14ac:dyDescent="0.45">
      <c r="A49" t="s">
        <v>71</v>
      </c>
      <c r="B49" s="1">
        <v>6</v>
      </c>
      <c r="C49" s="1">
        <v>99.15</v>
      </c>
      <c r="D49" t="s">
        <v>100</v>
      </c>
      <c r="E49" s="1">
        <v>2</v>
      </c>
      <c r="F49" s="1">
        <v>85.16</v>
      </c>
      <c r="G49" s="1" t="s">
        <v>98</v>
      </c>
      <c r="H49" s="1">
        <v>2018</v>
      </c>
      <c r="I49" s="1">
        <v>1</v>
      </c>
      <c r="K49" t="s">
        <v>71</v>
      </c>
      <c r="L49" s="1">
        <v>6</v>
      </c>
      <c r="M49" s="1">
        <v>99.15</v>
      </c>
      <c r="N49" t="s">
        <v>100</v>
      </c>
      <c r="O49" s="1">
        <v>2</v>
      </c>
      <c r="P49" s="1">
        <v>85.16</v>
      </c>
      <c r="Q49" s="1" t="s">
        <v>98</v>
      </c>
      <c r="R49" s="1">
        <v>2018</v>
      </c>
      <c r="S49" s="1">
        <v>1</v>
      </c>
      <c r="U49" s="16" t="s">
        <v>26</v>
      </c>
      <c r="V49" s="1">
        <v>8</v>
      </c>
      <c r="W49" s="1">
        <v>99.33</v>
      </c>
      <c r="X49" t="s">
        <v>67</v>
      </c>
      <c r="Y49" s="1">
        <v>5</v>
      </c>
      <c r="Z49" s="1">
        <v>98.06</v>
      </c>
      <c r="AA49" s="16" t="s">
        <v>101</v>
      </c>
      <c r="AB49" s="1">
        <v>2015</v>
      </c>
      <c r="AC49" s="1" t="s">
        <v>5</v>
      </c>
      <c r="AE49" t="s">
        <v>154</v>
      </c>
      <c r="AF49" s="1">
        <v>1</v>
      </c>
      <c r="AG49" s="1">
        <v>95.55</v>
      </c>
      <c r="AH49" t="s">
        <v>156</v>
      </c>
      <c r="AI49" s="1">
        <v>7</v>
      </c>
      <c r="AJ49" s="1">
        <v>96.45</v>
      </c>
      <c r="AK49" t="s">
        <v>161</v>
      </c>
      <c r="AL49" s="1">
        <v>2022</v>
      </c>
      <c r="AM49" s="1" t="s">
        <v>6</v>
      </c>
      <c r="BK49">
        <v>49</v>
      </c>
      <c r="BL49" t="s">
        <v>52</v>
      </c>
      <c r="BM49" s="1">
        <v>10</v>
      </c>
      <c r="BN49" s="1">
        <v>104</v>
      </c>
      <c r="BO49" t="s">
        <v>71</v>
      </c>
      <c r="BP49" s="1">
        <v>6</v>
      </c>
      <c r="BQ49" s="1">
        <v>96.8</v>
      </c>
      <c r="BR49" s="1" t="s">
        <v>45</v>
      </c>
      <c r="BS49" s="6">
        <v>2016</v>
      </c>
      <c r="BT49" s="1" t="s">
        <v>5</v>
      </c>
      <c r="BW49" t="s">
        <v>30</v>
      </c>
      <c r="BX49" s="1">
        <v>76.06</v>
      </c>
      <c r="BY49" t="s">
        <v>0</v>
      </c>
      <c r="BZ49" s="1">
        <v>90.82</v>
      </c>
      <c r="CA49" s="1" t="s">
        <v>101</v>
      </c>
      <c r="CB49" s="1">
        <v>2017</v>
      </c>
      <c r="CC49" s="1">
        <v>1</v>
      </c>
      <c r="CD49">
        <f>BX49-BZ49</f>
        <v>-14.759999999999991</v>
      </c>
    </row>
    <row r="50" spans="1:82" x14ac:dyDescent="0.45">
      <c r="A50" t="s">
        <v>67</v>
      </c>
      <c r="B50" s="1">
        <v>6</v>
      </c>
      <c r="C50" s="1">
        <v>99.1</v>
      </c>
      <c r="D50" t="s">
        <v>94</v>
      </c>
      <c r="E50" s="1">
        <v>0</v>
      </c>
      <c r="F50" s="1">
        <v>84.28</v>
      </c>
      <c r="G50" s="1" t="s">
        <v>49</v>
      </c>
      <c r="H50" s="1">
        <v>2018</v>
      </c>
      <c r="I50" s="1">
        <v>1</v>
      </c>
      <c r="K50" t="s">
        <v>67</v>
      </c>
      <c r="L50" s="1">
        <v>6</v>
      </c>
      <c r="M50" s="1">
        <v>99.1</v>
      </c>
      <c r="N50" t="s">
        <v>94</v>
      </c>
      <c r="O50" s="1">
        <v>0</v>
      </c>
      <c r="P50" s="1">
        <v>84.28</v>
      </c>
      <c r="Q50" s="1" t="s">
        <v>49</v>
      </c>
      <c r="R50" s="1">
        <v>2018</v>
      </c>
      <c r="S50" s="1">
        <v>1</v>
      </c>
      <c r="U50" t="s">
        <v>48</v>
      </c>
      <c r="V50" s="1">
        <v>8</v>
      </c>
      <c r="W50" s="1">
        <v>99.32</v>
      </c>
      <c r="X50" t="s">
        <v>71</v>
      </c>
      <c r="Y50" s="1">
        <v>3</v>
      </c>
      <c r="Z50" s="1">
        <v>93.86</v>
      </c>
      <c r="AA50" s="1" t="s">
        <v>75</v>
      </c>
      <c r="AB50" s="1">
        <v>2015</v>
      </c>
      <c r="AC50" s="1" t="s">
        <v>5</v>
      </c>
      <c r="AE50" s="8" t="s">
        <v>76</v>
      </c>
      <c r="AF50" s="1">
        <v>5</v>
      </c>
      <c r="AG50" s="1">
        <v>95.41</v>
      </c>
      <c r="AH50" s="8" t="s">
        <v>156</v>
      </c>
      <c r="AI50" s="1">
        <v>7</v>
      </c>
      <c r="AJ50" s="1">
        <v>90.7</v>
      </c>
      <c r="AK50" s="1" t="s">
        <v>29</v>
      </c>
      <c r="AL50" s="1">
        <v>2022</v>
      </c>
      <c r="AM50" s="1" t="s">
        <v>6</v>
      </c>
      <c r="BK50">
        <v>50</v>
      </c>
      <c r="BL50" t="s">
        <v>4</v>
      </c>
      <c r="BM50" s="1">
        <v>6</v>
      </c>
      <c r="BN50" s="1">
        <v>103.98</v>
      </c>
      <c r="BO50" t="s">
        <v>82</v>
      </c>
      <c r="BP50" s="1">
        <v>2</v>
      </c>
      <c r="BQ50" s="1">
        <v>82.43</v>
      </c>
      <c r="BR50" s="1" t="s">
        <v>49</v>
      </c>
      <c r="BS50" s="1">
        <v>2017</v>
      </c>
      <c r="BT50" s="1">
        <v>1</v>
      </c>
      <c r="BW50" t="s">
        <v>59</v>
      </c>
      <c r="BX50" s="1">
        <v>87.15</v>
      </c>
      <c r="BY50" t="s">
        <v>4</v>
      </c>
      <c r="BZ50" s="1">
        <v>101.68</v>
      </c>
      <c r="CA50" s="1" t="s">
        <v>98</v>
      </c>
      <c r="CB50" s="17">
        <v>2019</v>
      </c>
      <c r="CC50" s="17">
        <v>1</v>
      </c>
      <c r="CD50">
        <f>BX50-BZ50</f>
        <v>-14.530000000000001</v>
      </c>
    </row>
    <row r="51" spans="1:82" x14ac:dyDescent="0.45">
      <c r="A51" s="8" t="s">
        <v>52</v>
      </c>
      <c r="B51" s="1">
        <v>6</v>
      </c>
      <c r="C51" s="1">
        <v>99.1</v>
      </c>
      <c r="D51" s="14" t="s">
        <v>103</v>
      </c>
      <c r="E51" s="1">
        <v>3</v>
      </c>
      <c r="F51" s="1">
        <v>90.55</v>
      </c>
      <c r="G51" s="1" t="s">
        <v>29</v>
      </c>
      <c r="H51" s="1">
        <v>2022</v>
      </c>
      <c r="I51" s="1">
        <v>1</v>
      </c>
      <c r="K51" s="8" t="s">
        <v>52</v>
      </c>
      <c r="L51" s="1">
        <v>6</v>
      </c>
      <c r="M51" s="1">
        <v>99.1</v>
      </c>
      <c r="N51" s="14" t="s">
        <v>103</v>
      </c>
      <c r="O51" s="1">
        <v>3</v>
      </c>
      <c r="P51" s="1">
        <v>90.55</v>
      </c>
      <c r="Q51" s="1" t="s">
        <v>29</v>
      </c>
      <c r="R51" s="1">
        <v>2022</v>
      </c>
      <c r="S51" s="1">
        <v>1</v>
      </c>
      <c r="U51" t="s">
        <v>26</v>
      </c>
      <c r="V51" s="1">
        <v>8</v>
      </c>
      <c r="W51" s="1">
        <v>99.25</v>
      </c>
      <c r="X51" t="s">
        <v>52</v>
      </c>
      <c r="Y51" s="1">
        <v>10</v>
      </c>
      <c r="Z51" s="1">
        <v>98.96</v>
      </c>
      <c r="AA51" s="1" t="s">
        <v>75</v>
      </c>
      <c r="AB51" s="1">
        <v>2016</v>
      </c>
      <c r="AC51" s="1" t="s">
        <v>5</v>
      </c>
      <c r="AE51" t="s">
        <v>67</v>
      </c>
      <c r="AF51" s="1">
        <v>11</v>
      </c>
      <c r="AG51" s="1">
        <v>95.27</v>
      </c>
      <c r="AH51" t="s">
        <v>78</v>
      </c>
      <c r="AI51" s="1">
        <v>4</v>
      </c>
      <c r="AJ51" s="1">
        <v>92.68</v>
      </c>
      <c r="AK51" s="1" t="s">
        <v>49</v>
      </c>
      <c r="AL51" s="1">
        <v>2017</v>
      </c>
      <c r="AM51" s="1" t="s">
        <v>6</v>
      </c>
      <c r="BK51">
        <v>50</v>
      </c>
      <c r="BL51" t="s">
        <v>4</v>
      </c>
      <c r="BM51" s="1">
        <v>11</v>
      </c>
      <c r="BN51" s="1">
        <v>103.98</v>
      </c>
      <c r="BO51" t="s">
        <v>0</v>
      </c>
      <c r="BP51" s="1">
        <v>7</v>
      </c>
      <c r="BQ51" s="1">
        <v>101.87</v>
      </c>
      <c r="BR51" s="1" t="s">
        <v>75</v>
      </c>
      <c r="BS51" s="1">
        <v>2017</v>
      </c>
      <c r="BT51" s="1" t="s">
        <v>7</v>
      </c>
      <c r="BW51" s="8" t="s">
        <v>67</v>
      </c>
      <c r="BX51" s="1">
        <v>82.61</v>
      </c>
      <c r="BY51" s="8" t="s">
        <v>2</v>
      </c>
      <c r="BZ51" s="1">
        <v>96.97</v>
      </c>
      <c r="CA51" s="1" t="s">
        <v>49</v>
      </c>
      <c r="CB51" s="1">
        <v>2019</v>
      </c>
      <c r="CC51" s="1" t="s">
        <v>6</v>
      </c>
      <c r="CD51">
        <f>BX51-BZ51</f>
        <v>-14.36</v>
      </c>
    </row>
    <row r="52" spans="1:82" x14ac:dyDescent="0.45">
      <c r="A52" t="s">
        <v>91</v>
      </c>
      <c r="B52" s="1">
        <v>6</v>
      </c>
      <c r="C52" s="1">
        <v>98.77</v>
      </c>
      <c r="D52" t="s">
        <v>97</v>
      </c>
      <c r="E52" s="1">
        <v>2</v>
      </c>
      <c r="F52" s="1">
        <v>78.48</v>
      </c>
      <c r="G52" s="1" t="s">
        <v>98</v>
      </c>
      <c r="H52" s="1">
        <v>2018</v>
      </c>
      <c r="I52" s="1">
        <v>1</v>
      </c>
      <c r="K52" t="s">
        <v>91</v>
      </c>
      <c r="L52" s="1">
        <v>6</v>
      </c>
      <c r="M52" s="1">
        <v>98.77</v>
      </c>
      <c r="N52" t="s">
        <v>97</v>
      </c>
      <c r="O52" s="1">
        <v>2</v>
      </c>
      <c r="P52" s="1">
        <v>78.48</v>
      </c>
      <c r="Q52" s="1" t="s">
        <v>98</v>
      </c>
      <c r="R52" s="1">
        <v>2018</v>
      </c>
      <c r="S52" s="1">
        <v>1</v>
      </c>
      <c r="U52" t="s">
        <v>76</v>
      </c>
      <c r="V52" s="1">
        <v>4</v>
      </c>
      <c r="W52" s="1">
        <v>99.15</v>
      </c>
      <c r="X52" t="s">
        <v>156</v>
      </c>
      <c r="Y52" s="1">
        <v>6</v>
      </c>
      <c r="Z52" s="1">
        <v>91.03</v>
      </c>
      <c r="AA52" t="s">
        <v>161</v>
      </c>
      <c r="AB52" s="1">
        <v>2022</v>
      </c>
      <c r="AC52" s="1" t="s">
        <v>5</v>
      </c>
      <c r="AE52" s="15" t="s">
        <v>43</v>
      </c>
      <c r="AF52" s="6">
        <v>7</v>
      </c>
      <c r="AG52" s="6">
        <v>95.02</v>
      </c>
      <c r="AH52" s="15" t="s">
        <v>52</v>
      </c>
      <c r="AI52" s="6">
        <v>10</v>
      </c>
      <c r="AJ52" s="6">
        <v>99.9</v>
      </c>
      <c r="AK52" s="1" t="s">
        <v>45</v>
      </c>
      <c r="AL52" s="1">
        <v>2013</v>
      </c>
      <c r="AM52" s="1" t="s">
        <v>6</v>
      </c>
      <c r="BK52">
        <v>52</v>
      </c>
      <c r="BL52" t="s">
        <v>4</v>
      </c>
      <c r="BM52" s="1">
        <v>10</v>
      </c>
      <c r="BN52" s="1">
        <v>103.93</v>
      </c>
      <c r="BO52" t="s">
        <v>67</v>
      </c>
      <c r="BP52" s="1">
        <v>6</v>
      </c>
      <c r="BQ52" s="1">
        <v>96.13</v>
      </c>
      <c r="BR52" s="1" t="s">
        <v>101</v>
      </c>
      <c r="BS52" s="1">
        <v>2016</v>
      </c>
      <c r="BT52" s="1" t="s">
        <v>5</v>
      </c>
      <c r="BW52" s="16" t="s">
        <v>58</v>
      </c>
      <c r="BX52" s="6">
        <v>86.02</v>
      </c>
      <c r="BY52" s="16" t="s">
        <v>48</v>
      </c>
      <c r="BZ52" s="6">
        <v>100.34</v>
      </c>
      <c r="CA52" s="1" t="s">
        <v>45</v>
      </c>
      <c r="CB52" s="1">
        <v>2015</v>
      </c>
      <c r="CC52" s="1">
        <v>1</v>
      </c>
      <c r="CD52">
        <f>BX52-BZ52</f>
        <v>-14.320000000000007</v>
      </c>
    </row>
    <row r="53" spans="1:82" x14ac:dyDescent="0.45">
      <c r="A53" t="s">
        <v>68</v>
      </c>
      <c r="B53" s="1">
        <v>0</v>
      </c>
      <c r="C53" s="1">
        <v>98.76</v>
      </c>
      <c r="D53" t="s">
        <v>67</v>
      </c>
      <c r="E53" s="1">
        <v>6</v>
      </c>
      <c r="F53" s="1">
        <v>100.24</v>
      </c>
      <c r="G53" s="1" t="s">
        <v>75</v>
      </c>
      <c r="H53" s="1">
        <v>2017</v>
      </c>
      <c r="I53" s="1">
        <v>1</v>
      </c>
      <c r="K53" t="s">
        <v>68</v>
      </c>
      <c r="L53" s="1">
        <v>0</v>
      </c>
      <c r="M53" s="1">
        <v>98.76</v>
      </c>
      <c r="N53" t="s">
        <v>67</v>
      </c>
      <c r="O53" s="1">
        <v>6</v>
      </c>
      <c r="P53" s="1">
        <v>100.24</v>
      </c>
      <c r="Q53" s="1" t="s">
        <v>75</v>
      </c>
      <c r="R53" s="1">
        <v>2017</v>
      </c>
      <c r="S53" s="1">
        <v>1</v>
      </c>
      <c r="U53" s="8" t="s">
        <v>76</v>
      </c>
      <c r="V53" s="1">
        <v>6</v>
      </c>
      <c r="W53" s="1">
        <v>99.1</v>
      </c>
      <c r="X53" s="8" t="s">
        <v>164</v>
      </c>
      <c r="Y53" s="1">
        <v>0</v>
      </c>
      <c r="Z53" s="1">
        <v>76.83</v>
      </c>
      <c r="AA53" s="1" t="s">
        <v>29</v>
      </c>
      <c r="AB53" s="1">
        <v>2022</v>
      </c>
      <c r="AC53" s="1" t="s">
        <v>5</v>
      </c>
      <c r="AE53" t="s">
        <v>59</v>
      </c>
      <c r="AF53" s="1">
        <v>11</v>
      </c>
      <c r="AG53" s="1">
        <v>94.79</v>
      </c>
      <c r="AH53" t="s">
        <v>48</v>
      </c>
      <c r="AI53" s="1">
        <v>8</v>
      </c>
      <c r="AJ53" s="1">
        <v>94.24</v>
      </c>
      <c r="AK53" s="1" t="s">
        <v>101</v>
      </c>
      <c r="AL53" s="1">
        <v>2017</v>
      </c>
      <c r="AM53" s="1" t="s">
        <v>6</v>
      </c>
      <c r="BK53">
        <v>53</v>
      </c>
      <c r="BL53" t="s">
        <v>1</v>
      </c>
      <c r="BM53" s="1">
        <v>11</v>
      </c>
      <c r="BN53" s="1">
        <v>103.81</v>
      </c>
      <c r="BO53" t="s">
        <v>2</v>
      </c>
      <c r="BP53" s="1">
        <v>6</v>
      </c>
      <c r="BQ53" s="1">
        <v>98.41</v>
      </c>
      <c r="BR53" s="1" t="s">
        <v>98</v>
      </c>
      <c r="BS53" s="1">
        <v>2018</v>
      </c>
      <c r="BT53" s="1" t="s">
        <v>7</v>
      </c>
      <c r="BW53" t="s">
        <v>4</v>
      </c>
      <c r="BX53" s="1">
        <v>98.09</v>
      </c>
      <c r="BY53" t="s">
        <v>48</v>
      </c>
      <c r="BZ53" s="1">
        <v>112.41</v>
      </c>
      <c r="CA53" s="1" t="s">
        <v>45</v>
      </c>
      <c r="CB53" s="6">
        <v>2016</v>
      </c>
      <c r="CC53" s="1" t="s">
        <v>5</v>
      </c>
      <c r="CD53">
        <f>BX53-BZ53</f>
        <v>-14.319999999999993</v>
      </c>
    </row>
    <row r="54" spans="1:82" x14ac:dyDescent="0.45">
      <c r="A54" t="s">
        <v>84</v>
      </c>
      <c r="B54" s="1">
        <v>4</v>
      </c>
      <c r="C54" s="1">
        <v>98.73</v>
      </c>
      <c r="D54" t="s">
        <v>71</v>
      </c>
      <c r="E54" s="1">
        <v>6</v>
      </c>
      <c r="F54" s="1">
        <v>102.91</v>
      </c>
      <c r="G54" s="1" t="s">
        <v>101</v>
      </c>
      <c r="H54" s="1">
        <v>2017</v>
      </c>
      <c r="I54" s="1">
        <v>1</v>
      </c>
      <c r="K54" t="s">
        <v>84</v>
      </c>
      <c r="L54" s="1">
        <v>4</v>
      </c>
      <c r="M54" s="1">
        <v>98.73</v>
      </c>
      <c r="N54" t="s">
        <v>71</v>
      </c>
      <c r="O54" s="1">
        <v>6</v>
      </c>
      <c r="P54" s="1">
        <v>102.91</v>
      </c>
      <c r="Q54" s="1" t="s">
        <v>101</v>
      </c>
      <c r="R54" s="1">
        <v>2017</v>
      </c>
      <c r="S54" s="1">
        <v>1</v>
      </c>
      <c r="U54" s="15" t="s">
        <v>43</v>
      </c>
      <c r="V54" s="6">
        <v>8</v>
      </c>
      <c r="W54" s="6">
        <v>99.02</v>
      </c>
      <c r="X54" s="15" t="s">
        <v>46</v>
      </c>
      <c r="Y54" s="6">
        <v>5</v>
      </c>
      <c r="Z54" s="6">
        <v>97.19</v>
      </c>
      <c r="AA54" s="1" t="s">
        <v>45</v>
      </c>
      <c r="AB54" s="1">
        <v>2013</v>
      </c>
      <c r="AC54" s="1" t="s">
        <v>5</v>
      </c>
      <c r="AE54" s="16" t="s">
        <v>67</v>
      </c>
      <c r="AF54" s="6">
        <v>7</v>
      </c>
      <c r="AG54" s="6">
        <v>94.72</v>
      </c>
      <c r="AH54" s="16" t="s">
        <v>48</v>
      </c>
      <c r="AI54" s="6">
        <v>10</v>
      </c>
      <c r="AJ54" s="6">
        <v>98.32</v>
      </c>
      <c r="AK54" s="1" t="s">
        <v>45</v>
      </c>
      <c r="AL54" s="1">
        <v>2015</v>
      </c>
      <c r="AM54" s="1" t="s">
        <v>6</v>
      </c>
      <c r="BK54">
        <v>54</v>
      </c>
      <c r="BL54" s="14" t="s">
        <v>43</v>
      </c>
      <c r="BM54" s="1">
        <v>6</v>
      </c>
      <c r="BN54" s="1">
        <v>103.7</v>
      </c>
      <c r="BO54" s="14" t="s">
        <v>44</v>
      </c>
      <c r="BP54" s="1">
        <v>1</v>
      </c>
      <c r="BQ54" s="1">
        <v>80.06</v>
      </c>
      <c r="BR54" s="1" t="s">
        <v>45</v>
      </c>
      <c r="BS54" s="1">
        <v>2013</v>
      </c>
      <c r="BT54" s="1">
        <v>1</v>
      </c>
      <c r="BW54" t="s">
        <v>91</v>
      </c>
      <c r="BX54" s="1">
        <v>87.71</v>
      </c>
      <c r="BY54" t="s">
        <v>67</v>
      </c>
      <c r="BZ54" s="1">
        <v>101.91</v>
      </c>
      <c r="CA54" s="1" t="s">
        <v>98</v>
      </c>
      <c r="CB54" s="1">
        <v>2018</v>
      </c>
      <c r="CC54" s="1" t="s">
        <v>5</v>
      </c>
      <c r="CD54">
        <f>BX54-BZ54</f>
        <v>-14.200000000000003</v>
      </c>
    </row>
    <row r="55" spans="1:82" x14ac:dyDescent="0.45">
      <c r="A55" s="16" t="s">
        <v>71</v>
      </c>
      <c r="B55" s="6">
        <v>6</v>
      </c>
      <c r="C55" s="6">
        <v>98.66</v>
      </c>
      <c r="D55" s="16" t="s">
        <v>50</v>
      </c>
      <c r="E55" s="6">
        <v>5</v>
      </c>
      <c r="F55" s="6">
        <v>96.47</v>
      </c>
      <c r="G55" s="1" t="s">
        <v>45</v>
      </c>
      <c r="H55" s="1">
        <v>2014</v>
      </c>
      <c r="I55" s="1">
        <v>1</v>
      </c>
      <c r="K55" s="16" t="s">
        <v>71</v>
      </c>
      <c r="L55" s="6">
        <v>6</v>
      </c>
      <c r="M55" s="6">
        <v>98.66</v>
      </c>
      <c r="N55" s="16" t="s">
        <v>50</v>
      </c>
      <c r="O55" s="6">
        <v>5</v>
      </c>
      <c r="P55" s="6">
        <v>96.47</v>
      </c>
      <c r="Q55" s="1" t="s">
        <v>45</v>
      </c>
      <c r="R55" s="1">
        <v>2014</v>
      </c>
      <c r="S55" s="1">
        <v>1</v>
      </c>
      <c r="U55" s="16" t="s">
        <v>52</v>
      </c>
      <c r="V55" s="6">
        <v>4</v>
      </c>
      <c r="W55" s="6">
        <v>99.02</v>
      </c>
      <c r="X55" s="16" t="s">
        <v>50</v>
      </c>
      <c r="Y55" s="6">
        <v>8</v>
      </c>
      <c r="Z55" s="6">
        <v>101.82</v>
      </c>
      <c r="AA55" s="1" t="s">
        <v>45</v>
      </c>
      <c r="AB55" s="1">
        <v>2015</v>
      </c>
      <c r="AC55" s="1" t="s">
        <v>5</v>
      </c>
      <c r="AE55" t="s">
        <v>160</v>
      </c>
      <c r="AF55" s="1">
        <v>3</v>
      </c>
      <c r="AG55" s="1">
        <v>94.58</v>
      </c>
      <c r="AH55" t="s">
        <v>26</v>
      </c>
      <c r="AI55" s="1">
        <v>7</v>
      </c>
      <c r="AJ55" s="1">
        <v>93.25</v>
      </c>
      <c r="AK55" t="s">
        <v>161</v>
      </c>
      <c r="AL55" s="1">
        <v>2022</v>
      </c>
      <c r="AM55" s="1" t="s">
        <v>6</v>
      </c>
      <c r="BK55">
        <v>55</v>
      </c>
      <c r="BL55" s="16" t="s">
        <v>53</v>
      </c>
      <c r="BM55" s="6">
        <v>6</v>
      </c>
      <c r="BN55" s="6">
        <v>103.66</v>
      </c>
      <c r="BO55" s="16" t="s">
        <v>61</v>
      </c>
      <c r="BP55" s="6">
        <v>0</v>
      </c>
      <c r="BQ55" s="6">
        <v>84.32</v>
      </c>
      <c r="BR55" s="1" t="s">
        <v>45</v>
      </c>
      <c r="BS55" s="1">
        <v>2014</v>
      </c>
      <c r="BT55" s="1">
        <v>1</v>
      </c>
      <c r="BW55" t="s">
        <v>100</v>
      </c>
      <c r="BX55" s="1">
        <v>85.16</v>
      </c>
      <c r="BY55" t="s">
        <v>2</v>
      </c>
      <c r="BZ55" s="1">
        <v>99.15</v>
      </c>
      <c r="CA55" s="1" t="s">
        <v>98</v>
      </c>
      <c r="CB55" s="1">
        <v>2018</v>
      </c>
      <c r="CC55" s="1">
        <v>1</v>
      </c>
      <c r="CD55">
        <f>BX55-BZ55</f>
        <v>-13.990000000000009</v>
      </c>
    </row>
    <row r="56" spans="1:82" x14ac:dyDescent="0.45">
      <c r="A56" s="16" t="s">
        <v>73</v>
      </c>
      <c r="B56" s="1">
        <v>6</v>
      </c>
      <c r="C56" s="1">
        <v>98.61</v>
      </c>
      <c r="D56" t="s">
        <v>66</v>
      </c>
      <c r="E56" s="1">
        <v>2</v>
      </c>
      <c r="F56" s="1">
        <v>92.44</v>
      </c>
      <c r="G56" s="1" t="s">
        <v>75</v>
      </c>
      <c r="H56" s="1">
        <v>2014</v>
      </c>
      <c r="I56" s="1">
        <v>1</v>
      </c>
      <c r="K56" s="16" t="s">
        <v>73</v>
      </c>
      <c r="L56" s="1">
        <v>6</v>
      </c>
      <c r="M56" s="1">
        <v>98.61</v>
      </c>
      <c r="N56" t="s">
        <v>66</v>
      </c>
      <c r="O56" s="1">
        <v>2</v>
      </c>
      <c r="P56" s="1">
        <v>92.44</v>
      </c>
      <c r="Q56" s="1" t="s">
        <v>75</v>
      </c>
      <c r="R56" s="1">
        <v>2014</v>
      </c>
      <c r="S56" s="1">
        <v>1</v>
      </c>
      <c r="U56" t="s">
        <v>52</v>
      </c>
      <c r="V56" s="1">
        <v>10</v>
      </c>
      <c r="W56" s="1">
        <v>98.96</v>
      </c>
      <c r="X56" t="s">
        <v>26</v>
      </c>
      <c r="Y56" s="1">
        <v>8</v>
      </c>
      <c r="Z56" s="1">
        <v>99.25</v>
      </c>
      <c r="AA56" s="1" t="s">
        <v>75</v>
      </c>
      <c r="AB56" s="1">
        <v>2016</v>
      </c>
      <c r="AC56" s="1" t="s">
        <v>5</v>
      </c>
      <c r="AE56" s="16" t="s">
        <v>71</v>
      </c>
      <c r="AF56" s="6">
        <v>4</v>
      </c>
      <c r="AG56" s="6">
        <v>94.52</v>
      </c>
      <c r="AH56" s="16" t="s">
        <v>48</v>
      </c>
      <c r="AI56" s="6">
        <v>10</v>
      </c>
      <c r="AJ56" s="6">
        <v>106.76</v>
      </c>
      <c r="AK56" s="1" t="s">
        <v>45</v>
      </c>
      <c r="AL56" s="1">
        <v>2014</v>
      </c>
      <c r="AM56" s="1" t="s">
        <v>6</v>
      </c>
      <c r="BK56">
        <v>55</v>
      </c>
      <c r="BL56" t="s">
        <v>76</v>
      </c>
      <c r="BM56" s="1">
        <v>6</v>
      </c>
      <c r="BN56" s="1">
        <v>103.66</v>
      </c>
      <c r="BO56" t="s">
        <v>51</v>
      </c>
      <c r="BP56" s="1">
        <v>0</v>
      </c>
      <c r="BQ56" s="1">
        <v>79.37</v>
      </c>
      <c r="BR56" s="1" t="s">
        <v>101</v>
      </c>
      <c r="BS56" s="1">
        <v>2017</v>
      </c>
      <c r="BT56" s="1">
        <v>1</v>
      </c>
      <c r="BW56" s="14" t="s">
        <v>73</v>
      </c>
      <c r="BX56" s="1">
        <v>94.36</v>
      </c>
      <c r="BY56" s="14" t="s">
        <v>48</v>
      </c>
      <c r="BZ56" s="1">
        <v>108.31</v>
      </c>
      <c r="CA56" s="1" t="s">
        <v>45</v>
      </c>
      <c r="CB56" s="1">
        <v>2013</v>
      </c>
      <c r="CC56" s="1" t="s">
        <v>5</v>
      </c>
      <c r="CD56">
        <f>BX56-BZ56</f>
        <v>-13.950000000000003</v>
      </c>
    </row>
    <row r="57" spans="1:82" x14ac:dyDescent="0.45">
      <c r="A57" s="14" t="s">
        <v>160</v>
      </c>
      <c r="B57" s="1">
        <v>6</v>
      </c>
      <c r="C57" s="1">
        <v>98.6</v>
      </c>
      <c r="D57" s="14" t="s">
        <v>61</v>
      </c>
      <c r="E57" s="1">
        <v>5</v>
      </c>
      <c r="F57" s="1">
        <v>98.06</v>
      </c>
      <c r="G57" s="1" t="s">
        <v>153</v>
      </c>
      <c r="H57" s="1">
        <v>2022</v>
      </c>
      <c r="I57" s="1">
        <v>1</v>
      </c>
      <c r="K57" s="14" t="s">
        <v>160</v>
      </c>
      <c r="L57" s="1">
        <v>6</v>
      </c>
      <c r="M57" s="1">
        <v>98.6</v>
      </c>
      <c r="N57" s="14" t="s">
        <v>61</v>
      </c>
      <c r="O57" s="1">
        <v>5</v>
      </c>
      <c r="P57" s="1">
        <v>98.06</v>
      </c>
      <c r="Q57" s="1" t="s">
        <v>153</v>
      </c>
      <c r="R57" s="1">
        <v>2022</v>
      </c>
      <c r="S57" s="1">
        <v>1</v>
      </c>
      <c r="U57" t="s">
        <v>78</v>
      </c>
      <c r="V57" s="1">
        <v>7</v>
      </c>
      <c r="W57" s="1">
        <v>98.7</v>
      </c>
      <c r="X57" t="s">
        <v>26</v>
      </c>
      <c r="Y57" s="1">
        <v>10</v>
      </c>
      <c r="Z57" s="1">
        <v>100.75</v>
      </c>
      <c r="AA57" s="1" t="s">
        <v>101</v>
      </c>
      <c r="AB57" s="1">
        <v>2017</v>
      </c>
      <c r="AC57" s="1" t="s">
        <v>5</v>
      </c>
      <c r="AE57" t="s">
        <v>26</v>
      </c>
      <c r="AF57" s="1">
        <v>9</v>
      </c>
      <c r="AG57" s="1">
        <v>94.51</v>
      </c>
      <c r="AH57" t="s">
        <v>43</v>
      </c>
      <c r="AI57" s="1">
        <v>11</v>
      </c>
      <c r="AJ57" s="1">
        <v>100.28</v>
      </c>
      <c r="AK57" s="1" t="s">
        <v>101</v>
      </c>
      <c r="AL57" s="1">
        <v>2016</v>
      </c>
      <c r="AM57" s="1" t="s">
        <v>6</v>
      </c>
      <c r="BK57">
        <v>57</v>
      </c>
      <c r="BL57" t="s">
        <v>59</v>
      </c>
      <c r="BM57" s="1">
        <v>6</v>
      </c>
      <c r="BN57" s="1">
        <v>103.58</v>
      </c>
      <c r="BO57" t="s">
        <v>48</v>
      </c>
      <c r="BP57" s="1">
        <v>2</v>
      </c>
      <c r="BQ57" s="1">
        <v>111.65</v>
      </c>
      <c r="BR57" s="1" t="s">
        <v>75</v>
      </c>
      <c r="BS57" s="1">
        <v>2016</v>
      </c>
      <c r="BT57" s="1">
        <v>1</v>
      </c>
      <c r="BW57" t="s">
        <v>3</v>
      </c>
      <c r="BX57" s="1">
        <v>93.46</v>
      </c>
      <c r="BY57" s="16" t="s">
        <v>48</v>
      </c>
      <c r="BZ57" s="1">
        <v>107.37</v>
      </c>
      <c r="CA57" s="16" t="s">
        <v>101</v>
      </c>
      <c r="CB57" s="1">
        <v>2015</v>
      </c>
      <c r="CC57" s="1" t="s">
        <v>5</v>
      </c>
      <c r="CD57">
        <f>BX57-BZ57</f>
        <v>-13.910000000000011</v>
      </c>
    </row>
    <row r="58" spans="1:82" x14ac:dyDescent="0.45">
      <c r="A58" s="16" t="s">
        <v>64</v>
      </c>
      <c r="B58" s="6">
        <v>6</v>
      </c>
      <c r="C58" s="6">
        <v>98.48</v>
      </c>
      <c r="D58" s="16" t="s">
        <v>63</v>
      </c>
      <c r="E58" s="6">
        <v>1</v>
      </c>
      <c r="F58" s="6">
        <v>83.27</v>
      </c>
      <c r="G58" s="1" t="s">
        <v>45</v>
      </c>
      <c r="H58" s="1">
        <v>2015</v>
      </c>
      <c r="I58" s="1">
        <v>1</v>
      </c>
      <c r="K58" s="16" t="s">
        <v>64</v>
      </c>
      <c r="L58" s="6">
        <v>6</v>
      </c>
      <c r="M58" s="6">
        <v>98.48</v>
      </c>
      <c r="N58" s="16" t="s">
        <v>63</v>
      </c>
      <c r="O58" s="6">
        <v>1</v>
      </c>
      <c r="P58" s="6">
        <v>83.27</v>
      </c>
      <c r="Q58" s="1" t="s">
        <v>45</v>
      </c>
      <c r="R58" s="1">
        <v>2015</v>
      </c>
      <c r="S58" s="1">
        <v>1</v>
      </c>
      <c r="U58" t="s">
        <v>2</v>
      </c>
      <c r="V58" s="1">
        <v>10</v>
      </c>
      <c r="W58" s="1">
        <v>98.44</v>
      </c>
      <c r="X58" t="s">
        <v>71</v>
      </c>
      <c r="Y58" s="1">
        <v>3</v>
      </c>
      <c r="Z58" s="1">
        <v>91.6</v>
      </c>
      <c r="AA58" s="1" t="s">
        <v>98</v>
      </c>
      <c r="AB58" s="1">
        <v>2018</v>
      </c>
      <c r="AC58" s="1" t="s">
        <v>5</v>
      </c>
      <c r="AE58" t="s">
        <v>48</v>
      </c>
      <c r="AF58" s="1">
        <v>8</v>
      </c>
      <c r="AG58" s="1">
        <v>94.24</v>
      </c>
      <c r="AH58" t="s">
        <v>59</v>
      </c>
      <c r="AI58" s="1">
        <v>11</v>
      </c>
      <c r="AJ58" s="1">
        <v>94.79</v>
      </c>
      <c r="AK58" s="1" t="s">
        <v>101</v>
      </c>
      <c r="AL58" s="1">
        <v>2017</v>
      </c>
      <c r="AM58" s="1" t="s">
        <v>6</v>
      </c>
      <c r="BK58">
        <v>58</v>
      </c>
      <c r="BL58" t="s">
        <v>2</v>
      </c>
      <c r="BM58" s="1">
        <v>7</v>
      </c>
      <c r="BN58" s="1">
        <v>103.47</v>
      </c>
      <c r="BO58" t="s">
        <v>67</v>
      </c>
      <c r="BP58" s="1">
        <v>11</v>
      </c>
      <c r="BQ58" s="1">
        <v>104.42</v>
      </c>
      <c r="BR58" s="1" t="s">
        <v>49</v>
      </c>
      <c r="BS58" s="1">
        <v>2018</v>
      </c>
      <c r="BT58" s="1" t="s">
        <v>6</v>
      </c>
      <c r="BW58" t="s">
        <v>87</v>
      </c>
      <c r="BX58" s="1">
        <v>87.5</v>
      </c>
      <c r="BY58" t="s">
        <v>1</v>
      </c>
      <c r="BZ58" s="1">
        <v>101.17</v>
      </c>
      <c r="CA58" s="1" t="s">
        <v>98</v>
      </c>
      <c r="CB58" s="17">
        <v>2019</v>
      </c>
      <c r="CC58" s="17">
        <v>1</v>
      </c>
      <c r="CD58">
        <f>BX58-BZ58</f>
        <v>-13.670000000000002</v>
      </c>
    </row>
    <row r="59" spans="1:82" x14ac:dyDescent="0.45">
      <c r="A59" t="s">
        <v>59</v>
      </c>
      <c r="B59" s="1">
        <v>6</v>
      </c>
      <c r="C59" s="1">
        <v>98.35</v>
      </c>
      <c r="D59" t="s">
        <v>76</v>
      </c>
      <c r="E59" s="1">
        <v>1</v>
      </c>
      <c r="F59" s="1">
        <v>87.62</v>
      </c>
      <c r="G59" s="1" t="s">
        <v>98</v>
      </c>
      <c r="H59" s="1">
        <v>2018</v>
      </c>
      <c r="I59" s="1">
        <v>1</v>
      </c>
      <c r="K59" t="s">
        <v>59</v>
      </c>
      <c r="L59" s="1">
        <v>6</v>
      </c>
      <c r="M59" s="1">
        <v>98.35</v>
      </c>
      <c r="N59" t="s">
        <v>76</v>
      </c>
      <c r="O59" s="1">
        <v>1</v>
      </c>
      <c r="P59" s="1">
        <v>87.62</v>
      </c>
      <c r="Q59" s="1" t="s">
        <v>98</v>
      </c>
      <c r="R59" s="1">
        <v>2018</v>
      </c>
      <c r="S59" s="1">
        <v>1</v>
      </c>
      <c r="U59" t="s">
        <v>3</v>
      </c>
      <c r="V59" s="1">
        <v>5</v>
      </c>
      <c r="W59" s="1">
        <v>98.42</v>
      </c>
      <c r="X59" t="s">
        <v>4</v>
      </c>
      <c r="Y59" s="1">
        <v>10</v>
      </c>
      <c r="Z59" s="1">
        <v>102.38</v>
      </c>
      <c r="AA59" s="1" t="s">
        <v>75</v>
      </c>
      <c r="AB59" s="1">
        <v>2017</v>
      </c>
      <c r="AC59" s="1" t="s">
        <v>5</v>
      </c>
      <c r="AE59" s="8" t="s">
        <v>26</v>
      </c>
      <c r="AF59" s="1">
        <v>5</v>
      </c>
      <c r="AG59" s="1">
        <v>94.11</v>
      </c>
      <c r="AH59" s="8" t="s">
        <v>0</v>
      </c>
      <c r="AI59" s="1">
        <v>8</v>
      </c>
      <c r="AJ59" s="1">
        <v>97.41</v>
      </c>
      <c r="AK59" s="1" t="s">
        <v>29</v>
      </c>
      <c r="AL59" s="1">
        <v>2019</v>
      </c>
      <c r="AM59" s="1" t="s">
        <v>6</v>
      </c>
      <c r="BK59">
        <v>59</v>
      </c>
      <c r="BL59" t="s">
        <v>71</v>
      </c>
      <c r="BM59" s="1">
        <v>1</v>
      </c>
      <c r="BN59" s="1">
        <v>103.37</v>
      </c>
      <c r="BO59" t="s">
        <v>3</v>
      </c>
      <c r="BP59" s="1">
        <v>6</v>
      </c>
      <c r="BQ59" s="1">
        <v>107.69</v>
      </c>
      <c r="BR59" s="1" t="s">
        <v>49</v>
      </c>
      <c r="BS59" s="1">
        <v>2017</v>
      </c>
      <c r="BT59" s="1">
        <v>1</v>
      </c>
      <c r="BW59" t="s">
        <v>53</v>
      </c>
      <c r="BX59" s="1">
        <v>93.11</v>
      </c>
      <c r="BY59" s="16" t="s">
        <v>48</v>
      </c>
      <c r="BZ59" s="1">
        <v>106.55</v>
      </c>
      <c r="CA59" s="1" t="s">
        <v>75</v>
      </c>
      <c r="CB59" s="1">
        <v>2014</v>
      </c>
      <c r="CC59" s="1" t="s">
        <v>6</v>
      </c>
      <c r="CD59">
        <f>BX59-BZ59</f>
        <v>-13.439999999999998</v>
      </c>
    </row>
    <row r="60" spans="1:82" x14ac:dyDescent="0.45">
      <c r="A60" t="s">
        <v>64</v>
      </c>
      <c r="B60" s="1">
        <v>5</v>
      </c>
      <c r="C60" s="1">
        <v>98.28</v>
      </c>
      <c r="D60" t="s">
        <v>71</v>
      </c>
      <c r="E60" s="1">
        <v>6</v>
      </c>
      <c r="F60" s="1">
        <v>94.46</v>
      </c>
      <c r="G60" s="1" t="s">
        <v>75</v>
      </c>
      <c r="H60" s="1">
        <v>2015</v>
      </c>
      <c r="I60" s="1">
        <v>1</v>
      </c>
      <c r="K60" t="s">
        <v>64</v>
      </c>
      <c r="L60" s="1">
        <v>5</v>
      </c>
      <c r="M60" s="1">
        <v>98.28</v>
      </c>
      <c r="N60" t="s">
        <v>71</v>
      </c>
      <c r="O60" s="1">
        <v>6</v>
      </c>
      <c r="P60" s="1">
        <v>94.46</v>
      </c>
      <c r="Q60" s="1" t="s">
        <v>75</v>
      </c>
      <c r="R60" s="1">
        <v>2015</v>
      </c>
      <c r="S60" s="1">
        <v>1</v>
      </c>
      <c r="U60" t="s">
        <v>0</v>
      </c>
      <c r="V60" s="1">
        <v>9</v>
      </c>
      <c r="W60" s="1">
        <v>98.36</v>
      </c>
      <c r="X60" t="s">
        <v>48</v>
      </c>
      <c r="Y60" s="1">
        <v>10</v>
      </c>
      <c r="Z60" s="1">
        <v>96.63</v>
      </c>
      <c r="AA60" s="1" t="s">
        <v>101</v>
      </c>
      <c r="AB60" s="1">
        <v>2017</v>
      </c>
      <c r="AC60" s="1" t="s">
        <v>5</v>
      </c>
      <c r="AE60" t="s">
        <v>48</v>
      </c>
      <c r="AF60" s="1">
        <v>11</v>
      </c>
      <c r="AG60" s="1">
        <v>93.97</v>
      </c>
      <c r="AH60" t="s">
        <v>3</v>
      </c>
      <c r="AI60" s="1">
        <v>4</v>
      </c>
      <c r="AJ60" s="1">
        <v>90.58</v>
      </c>
      <c r="AK60" s="1" t="s">
        <v>49</v>
      </c>
      <c r="AL60" s="1">
        <v>2017</v>
      </c>
      <c r="AM60" s="1" t="s">
        <v>6</v>
      </c>
      <c r="BK60">
        <v>60</v>
      </c>
      <c r="BL60" s="16" t="s">
        <v>43</v>
      </c>
      <c r="BM60" s="1">
        <v>11</v>
      </c>
      <c r="BN60" s="1">
        <v>103.16</v>
      </c>
      <c r="BO60" t="s">
        <v>50</v>
      </c>
      <c r="BP60" s="1">
        <v>10</v>
      </c>
      <c r="BQ60" s="1">
        <v>97.7</v>
      </c>
      <c r="BR60" s="16" t="s">
        <v>101</v>
      </c>
      <c r="BS60" s="1">
        <v>2015</v>
      </c>
      <c r="BT60" s="1" t="s">
        <v>7</v>
      </c>
      <c r="BW60" t="s">
        <v>104</v>
      </c>
      <c r="BX60" s="1">
        <v>88.96</v>
      </c>
      <c r="BY60" t="s">
        <v>48</v>
      </c>
      <c r="BZ60" s="1">
        <v>102.31</v>
      </c>
      <c r="CA60" s="1" t="s">
        <v>101</v>
      </c>
      <c r="CB60" s="1">
        <v>2017</v>
      </c>
      <c r="CC60" s="1">
        <v>1</v>
      </c>
      <c r="CD60">
        <f>BX60-BZ60</f>
        <v>-13.350000000000009</v>
      </c>
    </row>
    <row r="61" spans="1:82" x14ac:dyDescent="0.45">
      <c r="A61" s="14" t="s">
        <v>48</v>
      </c>
      <c r="B61" s="1">
        <v>6</v>
      </c>
      <c r="C61" s="1">
        <v>98.19</v>
      </c>
      <c r="D61" s="14" t="s">
        <v>71</v>
      </c>
      <c r="E61" s="1">
        <v>1</v>
      </c>
      <c r="F61" s="1">
        <v>79.349999999999994</v>
      </c>
      <c r="G61" s="1" t="s">
        <v>45</v>
      </c>
      <c r="H61" s="1">
        <v>2013</v>
      </c>
      <c r="I61" s="1">
        <v>1</v>
      </c>
      <c r="K61" s="14" t="s">
        <v>48</v>
      </c>
      <c r="L61" s="1">
        <v>6</v>
      </c>
      <c r="M61" s="1">
        <v>98.19</v>
      </c>
      <c r="N61" s="14" t="s">
        <v>71</v>
      </c>
      <c r="O61" s="1">
        <v>1</v>
      </c>
      <c r="P61" s="1">
        <v>79.349999999999994</v>
      </c>
      <c r="Q61" s="1" t="s">
        <v>45</v>
      </c>
      <c r="R61" s="1">
        <v>2013</v>
      </c>
      <c r="S61" s="1">
        <v>1</v>
      </c>
      <c r="U61" s="8" t="s">
        <v>156</v>
      </c>
      <c r="V61" s="1">
        <v>6</v>
      </c>
      <c r="W61" s="1">
        <v>98.32</v>
      </c>
      <c r="X61" s="8" t="s">
        <v>52</v>
      </c>
      <c r="Y61" s="1">
        <v>3</v>
      </c>
      <c r="Z61" s="1">
        <v>92.55</v>
      </c>
      <c r="AA61" s="1" t="s">
        <v>29</v>
      </c>
      <c r="AB61" s="1">
        <v>2022</v>
      </c>
      <c r="AC61" s="1" t="s">
        <v>5</v>
      </c>
      <c r="AE61" t="s">
        <v>0</v>
      </c>
      <c r="AF61" s="1">
        <v>9</v>
      </c>
      <c r="AG61" s="1">
        <v>93.91</v>
      </c>
      <c r="AH61" t="s">
        <v>2</v>
      </c>
      <c r="AI61" s="1">
        <v>11</v>
      </c>
      <c r="AJ61" s="1">
        <v>96.81</v>
      </c>
      <c r="AK61" s="1" t="s">
        <v>98</v>
      </c>
      <c r="AL61" s="1">
        <v>2018</v>
      </c>
      <c r="AM61" s="1" t="s">
        <v>6</v>
      </c>
      <c r="BK61">
        <v>61</v>
      </c>
      <c r="BL61" t="s">
        <v>52</v>
      </c>
      <c r="BM61" s="1">
        <v>9</v>
      </c>
      <c r="BN61" s="1">
        <v>103.02</v>
      </c>
      <c r="BO61" s="16" t="s">
        <v>48</v>
      </c>
      <c r="BP61" s="1">
        <v>11</v>
      </c>
      <c r="BQ61" s="1">
        <v>105.08</v>
      </c>
      <c r="BR61" s="1" t="s">
        <v>75</v>
      </c>
      <c r="BS61" s="1">
        <v>2014</v>
      </c>
      <c r="BT61" s="1" t="s">
        <v>7</v>
      </c>
      <c r="BW61" t="s">
        <v>106</v>
      </c>
      <c r="BX61" s="1">
        <v>76</v>
      </c>
      <c r="BY61" t="s">
        <v>26</v>
      </c>
      <c r="BZ61" s="1">
        <v>89.04</v>
      </c>
      <c r="CA61" s="1" t="s">
        <v>101</v>
      </c>
      <c r="CB61" s="1">
        <v>2016</v>
      </c>
      <c r="CC61" s="1">
        <v>1</v>
      </c>
      <c r="CD61">
        <f>BX61-BZ61</f>
        <v>-13.040000000000006</v>
      </c>
    </row>
    <row r="62" spans="1:82" x14ac:dyDescent="0.45">
      <c r="A62" s="14" t="s">
        <v>61</v>
      </c>
      <c r="B62" s="1">
        <v>5</v>
      </c>
      <c r="C62" s="1">
        <v>98.06</v>
      </c>
      <c r="D62" s="14" t="s">
        <v>160</v>
      </c>
      <c r="E62" s="1">
        <v>6</v>
      </c>
      <c r="F62" s="1">
        <v>98.6</v>
      </c>
      <c r="G62" s="1" t="s">
        <v>153</v>
      </c>
      <c r="H62" s="1">
        <v>2022</v>
      </c>
      <c r="I62" s="1">
        <v>1</v>
      </c>
      <c r="K62" s="14" t="s">
        <v>61</v>
      </c>
      <c r="L62" s="1">
        <v>5</v>
      </c>
      <c r="M62" s="1">
        <v>98.06</v>
      </c>
      <c r="N62" s="14" t="s">
        <v>160</v>
      </c>
      <c r="O62" s="1">
        <v>6</v>
      </c>
      <c r="P62" s="1">
        <v>98.6</v>
      </c>
      <c r="Q62" s="1" t="s">
        <v>153</v>
      </c>
      <c r="R62" s="1">
        <v>2022</v>
      </c>
      <c r="S62" s="1">
        <v>1</v>
      </c>
      <c r="U62" s="8" t="s">
        <v>4</v>
      </c>
      <c r="V62" s="1">
        <v>5</v>
      </c>
      <c r="W62" s="1">
        <v>98.1</v>
      </c>
      <c r="X62" s="8" t="s">
        <v>2</v>
      </c>
      <c r="Y62" s="1">
        <v>8</v>
      </c>
      <c r="Z62" s="1">
        <v>106.33</v>
      </c>
      <c r="AA62" s="1" t="s">
        <v>29</v>
      </c>
      <c r="AB62" s="1">
        <v>2019</v>
      </c>
      <c r="AC62" s="1" t="s">
        <v>5</v>
      </c>
      <c r="AE62" t="s">
        <v>71</v>
      </c>
      <c r="AF62" s="1">
        <v>11</v>
      </c>
      <c r="AG62" s="1">
        <v>93.79</v>
      </c>
      <c r="AH62" t="s">
        <v>26</v>
      </c>
      <c r="AI62" s="1">
        <v>4</v>
      </c>
      <c r="AJ62" s="1">
        <v>93.5</v>
      </c>
      <c r="AK62" s="1" t="s">
        <v>101</v>
      </c>
      <c r="AL62" s="1">
        <v>2017</v>
      </c>
      <c r="AM62" s="1" t="s">
        <v>6</v>
      </c>
      <c r="BK62">
        <v>62</v>
      </c>
      <c r="BL62" t="s">
        <v>50</v>
      </c>
      <c r="BM62" s="1">
        <v>6</v>
      </c>
      <c r="BN62" s="1">
        <v>102.96</v>
      </c>
      <c r="BO62" t="s">
        <v>3</v>
      </c>
      <c r="BP62" s="1">
        <v>3</v>
      </c>
      <c r="BQ62" s="1">
        <v>99.84</v>
      </c>
      <c r="BR62" s="1" t="s">
        <v>75</v>
      </c>
      <c r="BS62" s="1">
        <v>2015</v>
      </c>
      <c r="BT62" s="1">
        <v>1</v>
      </c>
      <c r="BW62" t="s">
        <v>89</v>
      </c>
      <c r="BX62" s="1">
        <v>93.13</v>
      </c>
      <c r="BY62" s="8" t="s">
        <v>0</v>
      </c>
      <c r="BZ62" s="1">
        <v>106.13</v>
      </c>
      <c r="CA62" s="1" t="s">
        <v>49</v>
      </c>
      <c r="CB62" s="1">
        <v>2019</v>
      </c>
      <c r="CC62" s="1">
        <v>1</v>
      </c>
      <c r="CD62">
        <f>BX62-BZ62</f>
        <v>-13</v>
      </c>
    </row>
    <row r="63" spans="1:82" x14ac:dyDescent="0.45">
      <c r="A63" t="s">
        <v>4</v>
      </c>
      <c r="B63" s="1">
        <v>6</v>
      </c>
      <c r="C63" s="1">
        <v>98.02</v>
      </c>
      <c r="D63" t="s">
        <v>81</v>
      </c>
      <c r="E63" s="1">
        <v>0</v>
      </c>
      <c r="F63" s="1">
        <v>77.97</v>
      </c>
      <c r="G63" s="1" t="s">
        <v>75</v>
      </c>
      <c r="H63" s="1">
        <v>2015</v>
      </c>
      <c r="I63" s="1">
        <v>1</v>
      </c>
      <c r="K63" t="s">
        <v>4</v>
      </c>
      <c r="L63" s="1">
        <v>6</v>
      </c>
      <c r="M63" s="1">
        <v>98.02</v>
      </c>
      <c r="N63" t="s">
        <v>81</v>
      </c>
      <c r="O63" s="1">
        <v>0</v>
      </c>
      <c r="P63" s="1">
        <v>77.97</v>
      </c>
      <c r="Q63" s="1" t="s">
        <v>75</v>
      </c>
      <c r="R63" s="1">
        <v>2015</v>
      </c>
      <c r="S63" s="1">
        <v>1</v>
      </c>
      <c r="U63" t="s">
        <v>4</v>
      </c>
      <c r="V63" s="1">
        <v>2</v>
      </c>
      <c r="W63" s="1">
        <v>98.09</v>
      </c>
      <c r="X63" t="s">
        <v>48</v>
      </c>
      <c r="Y63" s="1">
        <v>10</v>
      </c>
      <c r="Z63" s="1">
        <v>112.41</v>
      </c>
      <c r="AA63" s="1" t="s">
        <v>45</v>
      </c>
      <c r="AB63" s="6">
        <v>2016</v>
      </c>
      <c r="AC63" s="1" t="s">
        <v>5</v>
      </c>
      <c r="AE63" s="8" t="s">
        <v>1</v>
      </c>
      <c r="AF63" s="1">
        <v>3</v>
      </c>
      <c r="AG63" s="1">
        <v>93.6</v>
      </c>
      <c r="AH63" s="8" t="s">
        <v>2</v>
      </c>
      <c r="AI63" s="1">
        <v>8</v>
      </c>
      <c r="AJ63" s="1">
        <v>96.02</v>
      </c>
      <c r="AK63" s="1" t="s">
        <v>29</v>
      </c>
      <c r="AL63" s="1">
        <v>2019</v>
      </c>
      <c r="AM63" s="1" t="s">
        <v>6</v>
      </c>
      <c r="BK63">
        <v>63</v>
      </c>
      <c r="BL63" t="s">
        <v>71</v>
      </c>
      <c r="BM63" s="1">
        <v>6</v>
      </c>
      <c r="BN63" s="1">
        <v>102.91</v>
      </c>
      <c r="BO63" t="s">
        <v>84</v>
      </c>
      <c r="BP63" s="1">
        <v>4</v>
      </c>
      <c r="BQ63" s="1">
        <v>98.73</v>
      </c>
      <c r="BR63" s="1" t="s">
        <v>101</v>
      </c>
      <c r="BS63" s="1">
        <v>2017</v>
      </c>
      <c r="BT63" s="1">
        <v>1</v>
      </c>
      <c r="BW63" t="s">
        <v>63</v>
      </c>
      <c r="BX63" s="1">
        <v>92.84</v>
      </c>
      <c r="BY63" t="s">
        <v>52</v>
      </c>
      <c r="BZ63" s="1">
        <v>105.69</v>
      </c>
      <c r="CA63" s="1" t="s">
        <v>75</v>
      </c>
      <c r="CB63" s="1">
        <v>2015</v>
      </c>
      <c r="CC63" s="1">
        <v>1</v>
      </c>
      <c r="CD63">
        <f>BX63-BZ63</f>
        <v>-12.849999999999994</v>
      </c>
    </row>
    <row r="64" spans="1:82" x14ac:dyDescent="0.45">
      <c r="A64" s="16" t="s">
        <v>50</v>
      </c>
      <c r="B64" s="1">
        <v>6</v>
      </c>
      <c r="C64" s="1">
        <v>98.02</v>
      </c>
      <c r="D64" t="s">
        <v>72</v>
      </c>
      <c r="E64" s="1">
        <v>0</v>
      </c>
      <c r="F64" s="1">
        <v>86.24</v>
      </c>
      <c r="G64" s="16" t="s">
        <v>101</v>
      </c>
      <c r="H64" s="1">
        <v>2015</v>
      </c>
      <c r="I64" s="1">
        <v>1</v>
      </c>
      <c r="K64" s="16" t="s">
        <v>50</v>
      </c>
      <c r="L64" s="1">
        <v>6</v>
      </c>
      <c r="M64" s="1">
        <v>98.02</v>
      </c>
      <c r="N64" t="s">
        <v>72</v>
      </c>
      <c r="O64" s="1">
        <v>0</v>
      </c>
      <c r="P64" s="1">
        <v>86.24</v>
      </c>
      <c r="Q64" s="16" t="s">
        <v>101</v>
      </c>
      <c r="R64" s="1">
        <v>2015</v>
      </c>
      <c r="S64" s="1">
        <v>1</v>
      </c>
      <c r="U64" t="s">
        <v>67</v>
      </c>
      <c r="V64" s="1">
        <v>5</v>
      </c>
      <c r="W64" s="1">
        <v>98.06</v>
      </c>
      <c r="X64" s="16" t="s">
        <v>26</v>
      </c>
      <c r="Y64" s="1">
        <v>8</v>
      </c>
      <c r="Z64" s="1">
        <v>99.33</v>
      </c>
      <c r="AA64" s="16" t="s">
        <v>101</v>
      </c>
      <c r="AB64" s="1">
        <v>2015</v>
      </c>
      <c r="AC64" s="1" t="s">
        <v>5</v>
      </c>
      <c r="AE64" t="s">
        <v>26</v>
      </c>
      <c r="AF64" s="1">
        <v>4</v>
      </c>
      <c r="AG64" s="1">
        <v>93.5</v>
      </c>
      <c r="AH64" t="s">
        <v>71</v>
      </c>
      <c r="AI64" s="1">
        <v>11</v>
      </c>
      <c r="AJ64" s="1">
        <v>93.79</v>
      </c>
      <c r="AK64" s="1" t="s">
        <v>101</v>
      </c>
      <c r="AL64" s="1">
        <v>2017</v>
      </c>
      <c r="AM64" s="1" t="s">
        <v>6</v>
      </c>
      <c r="BK64">
        <v>64</v>
      </c>
      <c r="BL64" s="8" t="s">
        <v>1</v>
      </c>
      <c r="BM64" s="1">
        <v>8</v>
      </c>
      <c r="BN64" s="1">
        <v>102.86</v>
      </c>
      <c r="BO64" s="8" t="s">
        <v>61</v>
      </c>
      <c r="BP64" s="1">
        <v>3</v>
      </c>
      <c r="BQ64" s="1">
        <v>87.2</v>
      </c>
      <c r="BR64" s="1" t="s">
        <v>49</v>
      </c>
      <c r="BS64" s="1">
        <v>2019</v>
      </c>
      <c r="BT64" s="1" t="s">
        <v>5</v>
      </c>
      <c r="BW64" s="15" t="s">
        <v>3</v>
      </c>
      <c r="BX64" s="6">
        <v>96.61</v>
      </c>
      <c r="BY64" s="15" t="s">
        <v>48</v>
      </c>
      <c r="BZ64" s="6">
        <v>109.42</v>
      </c>
      <c r="CA64" s="1" t="s">
        <v>45</v>
      </c>
      <c r="CB64" s="1">
        <v>2013</v>
      </c>
      <c r="CC64" s="1" t="s">
        <v>6</v>
      </c>
      <c r="CD64">
        <f>BX64-BZ64</f>
        <v>-12.810000000000002</v>
      </c>
    </row>
    <row r="65" spans="1:82" x14ac:dyDescent="0.45">
      <c r="A65" t="s">
        <v>48</v>
      </c>
      <c r="B65" s="1">
        <v>6</v>
      </c>
      <c r="C65" s="1">
        <v>98.01</v>
      </c>
      <c r="D65" t="s">
        <v>47</v>
      </c>
      <c r="E65" s="1">
        <v>3</v>
      </c>
      <c r="F65" s="1">
        <v>91.85</v>
      </c>
      <c r="G65" s="1" t="s">
        <v>49</v>
      </c>
      <c r="H65" s="1">
        <v>2017</v>
      </c>
      <c r="I65" s="1">
        <v>1</v>
      </c>
      <c r="K65" t="s">
        <v>48</v>
      </c>
      <c r="L65" s="1">
        <v>6</v>
      </c>
      <c r="M65" s="1">
        <v>98.01</v>
      </c>
      <c r="N65" t="s">
        <v>47</v>
      </c>
      <c r="O65" s="1">
        <v>3</v>
      </c>
      <c r="P65" s="1">
        <v>91.85</v>
      </c>
      <c r="Q65" s="1" t="s">
        <v>49</v>
      </c>
      <c r="R65" s="1">
        <v>2017</v>
      </c>
      <c r="S65" s="1">
        <v>1</v>
      </c>
      <c r="U65" t="s">
        <v>2</v>
      </c>
      <c r="V65" s="1">
        <v>5</v>
      </c>
      <c r="W65" s="1">
        <v>98.03</v>
      </c>
      <c r="X65" t="s">
        <v>78</v>
      </c>
      <c r="Y65" s="1">
        <v>8</v>
      </c>
      <c r="Z65" s="1">
        <v>95.53</v>
      </c>
      <c r="AA65" s="1" t="s">
        <v>98</v>
      </c>
      <c r="AB65" s="17">
        <v>2019</v>
      </c>
      <c r="AC65" s="1" t="s">
        <v>5</v>
      </c>
      <c r="AE65" s="8" t="s">
        <v>163</v>
      </c>
      <c r="AF65" s="1">
        <v>4</v>
      </c>
      <c r="AG65" s="1">
        <v>93.43</v>
      </c>
      <c r="AH65" s="8" t="s">
        <v>160</v>
      </c>
      <c r="AI65" s="1">
        <v>7</v>
      </c>
      <c r="AJ65" s="1">
        <v>92.23</v>
      </c>
      <c r="AK65" s="1" t="s">
        <v>29</v>
      </c>
      <c r="AL65" s="1">
        <v>2022</v>
      </c>
      <c r="AM65" s="1" t="s">
        <v>6</v>
      </c>
      <c r="BK65">
        <v>65</v>
      </c>
      <c r="BL65" s="16" t="s">
        <v>48</v>
      </c>
      <c r="BM65" s="6">
        <v>6</v>
      </c>
      <c r="BN65" s="6">
        <v>102.85</v>
      </c>
      <c r="BO65" s="16" t="s">
        <v>73</v>
      </c>
      <c r="BP65" s="6">
        <v>2</v>
      </c>
      <c r="BQ65" s="6">
        <v>86.28</v>
      </c>
      <c r="BR65" s="1" t="s">
        <v>45</v>
      </c>
      <c r="BS65" s="1">
        <v>2014</v>
      </c>
      <c r="BT65" s="1">
        <v>1</v>
      </c>
      <c r="BW65" t="s">
        <v>74</v>
      </c>
      <c r="BX65" s="1">
        <v>81.31</v>
      </c>
      <c r="BY65" t="s">
        <v>26</v>
      </c>
      <c r="BZ65" s="1">
        <v>94.11</v>
      </c>
      <c r="CA65" s="1" t="s">
        <v>75</v>
      </c>
      <c r="CB65" s="1">
        <v>2015</v>
      </c>
      <c r="CC65" s="1">
        <v>1</v>
      </c>
      <c r="CD65">
        <f>BX65-BZ65</f>
        <v>-12.799999999999997</v>
      </c>
    </row>
    <row r="66" spans="1:82" x14ac:dyDescent="0.45">
      <c r="A66" s="8" t="s">
        <v>3</v>
      </c>
      <c r="B66" s="1">
        <v>6</v>
      </c>
      <c r="C66" s="1">
        <v>97.62</v>
      </c>
      <c r="D66" t="s">
        <v>93</v>
      </c>
      <c r="E66" s="1">
        <v>3</v>
      </c>
      <c r="F66" s="1">
        <v>78.930000000000007</v>
      </c>
      <c r="G66" s="1" t="s">
        <v>49</v>
      </c>
      <c r="H66" s="1">
        <v>2019</v>
      </c>
      <c r="I66" s="1">
        <v>1</v>
      </c>
      <c r="K66" s="8" t="s">
        <v>3</v>
      </c>
      <c r="L66" s="1">
        <v>6</v>
      </c>
      <c r="M66" s="1">
        <v>97.62</v>
      </c>
      <c r="N66" t="s">
        <v>93</v>
      </c>
      <c r="O66" s="1">
        <v>3</v>
      </c>
      <c r="P66" s="1">
        <v>78.930000000000007</v>
      </c>
      <c r="Q66" s="1" t="s">
        <v>49</v>
      </c>
      <c r="R66" s="1">
        <v>2019</v>
      </c>
      <c r="S66" s="1">
        <v>1</v>
      </c>
      <c r="U66" t="s">
        <v>78</v>
      </c>
      <c r="V66" s="1">
        <v>10</v>
      </c>
      <c r="W66" s="1">
        <v>97.7</v>
      </c>
      <c r="X66" t="s">
        <v>67</v>
      </c>
      <c r="Y66" s="1">
        <v>4</v>
      </c>
      <c r="Z66" s="1">
        <v>99.43</v>
      </c>
      <c r="AA66" s="1" t="s">
        <v>75</v>
      </c>
      <c r="AB66" s="1">
        <v>2017</v>
      </c>
      <c r="AC66" s="1" t="s">
        <v>5</v>
      </c>
      <c r="AE66" t="s">
        <v>26</v>
      </c>
      <c r="AF66" s="1">
        <v>7</v>
      </c>
      <c r="AG66" s="1">
        <v>93.25</v>
      </c>
      <c r="AH66" t="s">
        <v>160</v>
      </c>
      <c r="AI66" s="1">
        <v>3</v>
      </c>
      <c r="AJ66" s="1">
        <v>94.58</v>
      </c>
      <c r="AK66" t="s">
        <v>161</v>
      </c>
      <c r="AL66" s="1">
        <v>2022</v>
      </c>
      <c r="AM66" s="1" t="s">
        <v>6</v>
      </c>
      <c r="BK66">
        <v>66</v>
      </c>
      <c r="BL66" t="s">
        <v>0</v>
      </c>
      <c r="BM66" s="1">
        <v>10</v>
      </c>
      <c r="BN66" s="1">
        <v>102.79</v>
      </c>
      <c r="BO66" t="s">
        <v>3</v>
      </c>
      <c r="BP66" s="1">
        <v>5</v>
      </c>
      <c r="BQ66" s="1">
        <v>91.57</v>
      </c>
      <c r="BR66" s="1" t="s">
        <v>101</v>
      </c>
      <c r="BS66" s="1">
        <v>2018</v>
      </c>
      <c r="BT66" s="1" t="s">
        <v>6</v>
      </c>
      <c r="BW66" t="s">
        <v>105</v>
      </c>
      <c r="BX66" s="1">
        <v>77.66</v>
      </c>
      <c r="BY66" t="s">
        <v>78</v>
      </c>
      <c r="BZ66" s="1">
        <v>90.45</v>
      </c>
      <c r="CA66" s="1" t="s">
        <v>101</v>
      </c>
      <c r="CB66" s="1">
        <v>2017</v>
      </c>
      <c r="CC66" s="1">
        <v>1</v>
      </c>
      <c r="CD66">
        <f>BX66-BZ66</f>
        <v>-12.790000000000006</v>
      </c>
    </row>
    <row r="67" spans="1:82" x14ac:dyDescent="0.45">
      <c r="A67" s="8" t="s">
        <v>78</v>
      </c>
      <c r="B67" s="1">
        <v>6</v>
      </c>
      <c r="C67" s="1">
        <v>97.57</v>
      </c>
      <c r="D67" t="s">
        <v>71</v>
      </c>
      <c r="E67" s="1">
        <v>3</v>
      </c>
      <c r="F67" s="1">
        <v>93.35</v>
      </c>
      <c r="G67" s="1" t="s">
        <v>49</v>
      </c>
      <c r="H67" s="1">
        <v>2019</v>
      </c>
      <c r="I67" s="1">
        <v>1</v>
      </c>
      <c r="K67" s="8" t="s">
        <v>78</v>
      </c>
      <c r="L67" s="1">
        <v>6</v>
      </c>
      <c r="M67" s="1">
        <v>97.57</v>
      </c>
      <c r="N67" t="s">
        <v>71</v>
      </c>
      <c r="O67" s="1">
        <v>3</v>
      </c>
      <c r="P67" s="1">
        <v>93.35</v>
      </c>
      <c r="Q67" s="1" t="s">
        <v>49</v>
      </c>
      <c r="R67" s="1">
        <v>2019</v>
      </c>
      <c r="S67" s="1">
        <v>1</v>
      </c>
      <c r="U67" t="s">
        <v>1</v>
      </c>
      <c r="V67" s="1">
        <v>7</v>
      </c>
      <c r="W67" s="1">
        <v>97.61</v>
      </c>
      <c r="X67" t="s">
        <v>3</v>
      </c>
      <c r="Y67" s="1">
        <v>10</v>
      </c>
      <c r="Z67" s="1">
        <v>99.43</v>
      </c>
      <c r="AA67" s="1" t="s">
        <v>101</v>
      </c>
      <c r="AB67" s="1">
        <v>2018</v>
      </c>
      <c r="AC67" s="1" t="s">
        <v>5</v>
      </c>
      <c r="AE67" t="s">
        <v>53</v>
      </c>
      <c r="AF67" s="1">
        <v>4</v>
      </c>
      <c r="AG67" s="1">
        <v>93.11</v>
      </c>
      <c r="AH67" s="16" t="s">
        <v>48</v>
      </c>
      <c r="AI67" s="1">
        <v>10</v>
      </c>
      <c r="AJ67" s="1">
        <v>106.55</v>
      </c>
      <c r="AK67" s="1" t="s">
        <v>75</v>
      </c>
      <c r="AL67" s="1">
        <v>2014</v>
      </c>
      <c r="AM67" s="1" t="s">
        <v>6</v>
      </c>
      <c r="BK67">
        <v>67</v>
      </c>
      <c r="BL67" t="s">
        <v>2</v>
      </c>
      <c r="BM67" s="1">
        <v>10</v>
      </c>
      <c r="BN67" s="1">
        <v>102.76</v>
      </c>
      <c r="BO67" t="s">
        <v>67</v>
      </c>
      <c r="BP67" s="1">
        <v>3</v>
      </c>
      <c r="BQ67" s="1">
        <v>91.52</v>
      </c>
      <c r="BR67" s="1" t="s">
        <v>101</v>
      </c>
      <c r="BS67" s="1">
        <v>2018</v>
      </c>
      <c r="BT67" s="1" t="s">
        <v>6</v>
      </c>
      <c r="BW67" t="s">
        <v>30</v>
      </c>
      <c r="BX67" s="1">
        <v>84.35</v>
      </c>
      <c r="BY67" s="16" t="s">
        <v>67</v>
      </c>
      <c r="BZ67" s="1">
        <v>97.08</v>
      </c>
      <c r="CA67" s="1" t="s">
        <v>75</v>
      </c>
      <c r="CB67" s="1">
        <v>2014</v>
      </c>
      <c r="CC67" s="1">
        <v>1</v>
      </c>
      <c r="CD67">
        <f>BX67-BZ67</f>
        <v>-12.730000000000004</v>
      </c>
    </row>
    <row r="68" spans="1:82" x14ac:dyDescent="0.45">
      <c r="A68" t="s">
        <v>3</v>
      </c>
      <c r="B68" s="1">
        <v>6</v>
      </c>
      <c r="C68" s="1">
        <v>97.41</v>
      </c>
      <c r="D68" t="s">
        <v>2</v>
      </c>
      <c r="E68" s="1">
        <v>5</v>
      </c>
      <c r="F68" s="1">
        <v>101.5</v>
      </c>
      <c r="G68" t="s">
        <v>161</v>
      </c>
      <c r="H68" s="1">
        <v>2022</v>
      </c>
      <c r="I68" s="1">
        <v>1</v>
      </c>
      <c r="K68" t="s">
        <v>3</v>
      </c>
      <c r="L68" s="1">
        <v>6</v>
      </c>
      <c r="M68" s="1">
        <v>97.41</v>
      </c>
      <c r="N68" t="s">
        <v>2</v>
      </c>
      <c r="O68" s="1">
        <v>5</v>
      </c>
      <c r="P68" s="1">
        <v>101.5</v>
      </c>
      <c r="Q68" t="s">
        <v>161</v>
      </c>
      <c r="R68" s="1">
        <v>2022</v>
      </c>
      <c r="S68" s="1">
        <v>1</v>
      </c>
      <c r="U68" t="s">
        <v>4</v>
      </c>
      <c r="V68" s="1">
        <v>7</v>
      </c>
      <c r="W68" s="1">
        <v>97.5</v>
      </c>
      <c r="X68" t="s">
        <v>53</v>
      </c>
      <c r="Y68" s="1">
        <v>10</v>
      </c>
      <c r="Z68" s="1">
        <v>95.95</v>
      </c>
      <c r="AA68" s="1" t="s">
        <v>75</v>
      </c>
      <c r="AB68" s="1">
        <v>2016</v>
      </c>
      <c r="AC68" s="1" t="s">
        <v>5</v>
      </c>
      <c r="AE68" s="16" t="s">
        <v>43</v>
      </c>
      <c r="AF68" s="6">
        <v>10</v>
      </c>
      <c r="AG68" s="6">
        <v>93.08</v>
      </c>
      <c r="AH68" s="16" t="s">
        <v>50</v>
      </c>
      <c r="AI68" s="6">
        <v>9</v>
      </c>
      <c r="AJ68" s="6">
        <v>93.08</v>
      </c>
      <c r="AK68" s="1" t="s">
        <v>45</v>
      </c>
      <c r="AL68" s="1">
        <v>2015</v>
      </c>
      <c r="AM68" s="1" t="s">
        <v>6</v>
      </c>
      <c r="BK68">
        <v>68</v>
      </c>
      <c r="BL68" t="s">
        <v>50</v>
      </c>
      <c r="BM68" s="1">
        <v>4</v>
      </c>
      <c r="BN68" s="1">
        <v>102.75</v>
      </c>
      <c r="BO68" t="s">
        <v>52</v>
      </c>
      <c r="BP68" s="1">
        <v>8</v>
      </c>
      <c r="BQ68" s="1">
        <v>105.19</v>
      </c>
      <c r="BR68" s="1" t="s">
        <v>75</v>
      </c>
      <c r="BS68" s="1">
        <v>2015</v>
      </c>
      <c r="BT68" s="1" t="s">
        <v>5</v>
      </c>
      <c r="BW68" t="s">
        <v>99</v>
      </c>
      <c r="BX68" s="1">
        <v>74.87</v>
      </c>
      <c r="BY68" t="s">
        <v>3</v>
      </c>
      <c r="BZ68" s="1">
        <v>87.58</v>
      </c>
      <c r="CA68" s="1" t="s">
        <v>98</v>
      </c>
      <c r="CB68" s="17">
        <v>2019</v>
      </c>
      <c r="CC68" s="17">
        <v>1</v>
      </c>
      <c r="CD68">
        <f>BX68-BZ68</f>
        <v>-12.709999999999994</v>
      </c>
    </row>
    <row r="69" spans="1:82" x14ac:dyDescent="0.45">
      <c r="A69" t="s">
        <v>4</v>
      </c>
      <c r="B69" s="1">
        <v>6</v>
      </c>
      <c r="C69" s="1">
        <v>97.4</v>
      </c>
      <c r="D69" t="s">
        <v>81</v>
      </c>
      <c r="E69" s="1">
        <v>3</v>
      </c>
      <c r="F69" s="1">
        <v>79.64</v>
      </c>
      <c r="G69" s="1" t="s">
        <v>75</v>
      </c>
      <c r="H69" s="1">
        <v>2016</v>
      </c>
      <c r="I69" s="1">
        <v>1</v>
      </c>
      <c r="K69" t="s">
        <v>4</v>
      </c>
      <c r="L69" s="1">
        <v>6</v>
      </c>
      <c r="M69" s="1">
        <v>97.4</v>
      </c>
      <c r="N69" t="s">
        <v>81</v>
      </c>
      <c r="O69" s="1">
        <v>3</v>
      </c>
      <c r="P69" s="1">
        <v>79.64</v>
      </c>
      <c r="Q69" s="1" t="s">
        <v>75</v>
      </c>
      <c r="R69" s="1">
        <v>2016</v>
      </c>
      <c r="S69" s="1">
        <v>1</v>
      </c>
      <c r="U69" t="s">
        <v>48</v>
      </c>
      <c r="V69" s="1">
        <v>10</v>
      </c>
      <c r="W69" s="1">
        <v>97.31</v>
      </c>
      <c r="X69" t="s">
        <v>59</v>
      </c>
      <c r="Y69" s="1">
        <v>9</v>
      </c>
      <c r="Z69" s="1">
        <v>91.22</v>
      </c>
      <c r="AA69" s="1" t="s">
        <v>49</v>
      </c>
      <c r="AB69" s="1">
        <v>2017</v>
      </c>
      <c r="AC69" s="1" t="s">
        <v>5</v>
      </c>
      <c r="AE69" s="16" t="s">
        <v>50</v>
      </c>
      <c r="AF69" s="6">
        <v>9</v>
      </c>
      <c r="AG69" s="6">
        <v>93.08</v>
      </c>
      <c r="AH69" s="16" t="s">
        <v>43</v>
      </c>
      <c r="AI69" s="6">
        <v>10</v>
      </c>
      <c r="AJ69" s="6">
        <v>93.08</v>
      </c>
      <c r="AK69" s="1" t="s">
        <v>45</v>
      </c>
      <c r="AL69" s="1">
        <v>2015</v>
      </c>
      <c r="AM69" s="1" t="s">
        <v>6</v>
      </c>
      <c r="BK69">
        <v>69</v>
      </c>
      <c r="BL69" s="14" t="s">
        <v>154</v>
      </c>
      <c r="BM69" s="1">
        <v>6</v>
      </c>
      <c r="BN69" s="1">
        <v>102.74</v>
      </c>
      <c r="BO69" s="14" t="s">
        <v>152</v>
      </c>
      <c r="BP69" s="1">
        <v>4</v>
      </c>
      <c r="BQ69" s="1">
        <v>102.27</v>
      </c>
      <c r="BR69" s="1" t="s">
        <v>153</v>
      </c>
      <c r="BS69" s="1">
        <v>2022</v>
      </c>
      <c r="BT69" s="1" t="s">
        <v>5</v>
      </c>
      <c r="BW69" s="16" t="s">
        <v>71</v>
      </c>
      <c r="BX69" s="6">
        <v>94.52</v>
      </c>
      <c r="BY69" s="16" t="s">
        <v>48</v>
      </c>
      <c r="BZ69" s="6">
        <v>106.76</v>
      </c>
      <c r="CA69" s="1" t="s">
        <v>45</v>
      </c>
      <c r="CB69" s="1">
        <v>2014</v>
      </c>
      <c r="CC69" s="1" t="s">
        <v>6</v>
      </c>
      <c r="CD69">
        <f>BX69-BZ69</f>
        <v>-12.240000000000009</v>
      </c>
    </row>
    <row r="70" spans="1:82" x14ac:dyDescent="0.45">
      <c r="A70" t="s">
        <v>50</v>
      </c>
      <c r="B70" s="1">
        <v>6</v>
      </c>
      <c r="C70" s="1">
        <v>97.36</v>
      </c>
      <c r="D70" t="s">
        <v>47</v>
      </c>
      <c r="E70" s="1">
        <v>2</v>
      </c>
      <c r="F70" s="1">
        <v>86.97</v>
      </c>
      <c r="G70" s="1" t="s">
        <v>101</v>
      </c>
      <c r="H70" s="1">
        <v>2016</v>
      </c>
      <c r="I70" s="1">
        <v>1</v>
      </c>
      <c r="K70" t="s">
        <v>50</v>
      </c>
      <c r="L70" s="1">
        <v>6</v>
      </c>
      <c r="M70" s="1">
        <v>97.36</v>
      </c>
      <c r="N70" t="s">
        <v>47</v>
      </c>
      <c r="O70" s="1">
        <v>2</v>
      </c>
      <c r="P70" s="1">
        <v>86.97</v>
      </c>
      <c r="Q70" s="1" t="s">
        <v>101</v>
      </c>
      <c r="R70" s="1">
        <v>2016</v>
      </c>
      <c r="S70" s="1">
        <v>1</v>
      </c>
      <c r="U70" t="s">
        <v>76</v>
      </c>
      <c r="V70" s="1">
        <v>5</v>
      </c>
      <c r="W70" s="1">
        <v>97.26</v>
      </c>
      <c r="X70" t="s">
        <v>26</v>
      </c>
      <c r="Y70" s="1">
        <v>10</v>
      </c>
      <c r="Z70" s="1">
        <v>101.05</v>
      </c>
      <c r="AA70" s="1" t="s">
        <v>75</v>
      </c>
      <c r="AB70" s="1">
        <v>2017</v>
      </c>
      <c r="AC70" s="1" t="s">
        <v>5</v>
      </c>
      <c r="AE70" s="14" t="s">
        <v>154</v>
      </c>
      <c r="AF70" s="1">
        <v>5</v>
      </c>
      <c r="AG70" s="1">
        <v>92.98</v>
      </c>
      <c r="AH70" s="14" t="s">
        <v>2</v>
      </c>
      <c r="AI70" s="1">
        <v>7</v>
      </c>
      <c r="AJ70" s="1">
        <v>96.84</v>
      </c>
      <c r="AK70" s="1" t="s">
        <v>153</v>
      </c>
      <c r="AL70" s="1">
        <v>2022</v>
      </c>
      <c r="AM70" s="1" t="s">
        <v>6</v>
      </c>
      <c r="BK70">
        <v>70</v>
      </c>
      <c r="BL70" s="16" t="s">
        <v>3</v>
      </c>
      <c r="BM70" s="1">
        <v>6</v>
      </c>
      <c r="BN70" s="1">
        <v>102.5</v>
      </c>
      <c r="BO70" t="s">
        <v>83</v>
      </c>
      <c r="BP70" s="1">
        <v>3</v>
      </c>
      <c r="BQ70" s="1">
        <v>83.93</v>
      </c>
      <c r="BR70" s="1" t="s">
        <v>75</v>
      </c>
      <c r="BS70" s="1">
        <v>2014</v>
      </c>
      <c r="BT70" s="1">
        <v>1</v>
      </c>
      <c r="BW70" t="s">
        <v>158</v>
      </c>
      <c r="BX70" s="1">
        <v>79.73</v>
      </c>
      <c r="BY70" t="s">
        <v>26</v>
      </c>
      <c r="BZ70" s="1">
        <v>91.81</v>
      </c>
      <c r="CA70" t="s">
        <v>161</v>
      </c>
      <c r="CB70" s="1">
        <v>2022</v>
      </c>
      <c r="CC70" s="1">
        <v>1</v>
      </c>
      <c r="CD70">
        <f>BX70-BZ70</f>
        <v>-12.079999999999998</v>
      </c>
    </row>
    <row r="71" spans="1:82" x14ac:dyDescent="0.45">
      <c r="A71" s="16" t="s">
        <v>67</v>
      </c>
      <c r="B71" s="1">
        <v>6</v>
      </c>
      <c r="C71" s="1">
        <v>97.08</v>
      </c>
      <c r="D71" t="s">
        <v>30</v>
      </c>
      <c r="E71" s="1">
        <v>1</v>
      </c>
      <c r="F71" s="1">
        <v>84.35</v>
      </c>
      <c r="G71" s="1" t="s">
        <v>75</v>
      </c>
      <c r="H71" s="1">
        <v>2014</v>
      </c>
      <c r="I71" s="1">
        <v>1</v>
      </c>
      <c r="K71" s="16" t="s">
        <v>67</v>
      </c>
      <c r="L71" s="1">
        <v>6</v>
      </c>
      <c r="M71" s="1">
        <v>97.08</v>
      </c>
      <c r="N71" t="s">
        <v>30</v>
      </c>
      <c r="O71" s="1">
        <v>1</v>
      </c>
      <c r="P71" s="1">
        <v>84.35</v>
      </c>
      <c r="Q71" s="1" t="s">
        <v>75</v>
      </c>
      <c r="R71" s="1">
        <v>2014</v>
      </c>
      <c r="S71" s="1">
        <v>1</v>
      </c>
      <c r="U71" s="15" t="s">
        <v>46</v>
      </c>
      <c r="V71" s="6">
        <v>5</v>
      </c>
      <c r="W71" s="6">
        <v>97.19</v>
      </c>
      <c r="X71" s="15" t="s">
        <v>43</v>
      </c>
      <c r="Y71" s="6">
        <v>8</v>
      </c>
      <c r="Z71" s="6">
        <v>99.02</v>
      </c>
      <c r="AA71" s="1" t="s">
        <v>45</v>
      </c>
      <c r="AB71" s="1">
        <v>2013</v>
      </c>
      <c r="AC71" s="1" t="s">
        <v>5</v>
      </c>
      <c r="AE71" t="s">
        <v>78</v>
      </c>
      <c r="AF71" s="1">
        <v>4</v>
      </c>
      <c r="AG71" s="1">
        <v>92.68</v>
      </c>
      <c r="AH71" t="s">
        <v>67</v>
      </c>
      <c r="AI71" s="1">
        <v>11</v>
      </c>
      <c r="AJ71" s="1">
        <v>95.27</v>
      </c>
      <c r="AK71" s="1" t="s">
        <v>49</v>
      </c>
      <c r="AL71" s="1">
        <v>2017</v>
      </c>
      <c r="AM71" s="1" t="s">
        <v>6</v>
      </c>
      <c r="BK71">
        <v>71</v>
      </c>
      <c r="BL71" s="16" t="s">
        <v>53</v>
      </c>
      <c r="BM71" s="1">
        <v>6</v>
      </c>
      <c r="BN71" s="1">
        <v>102.48</v>
      </c>
      <c r="BO71" t="s">
        <v>80</v>
      </c>
      <c r="BP71" s="1">
        <v>0</v>
      </c>
      <c r="BQ71" s="1">
        <v>86.68</v>
      </c>
      <c r="BR71" s="1" t="s">
        <v>75</v>
      </c>
      <c r="BS71" s="1">
        <v>2014</v>
      </c>
      <c r="BT71" s="1">
        <v>1</v>
      </c>
      <c r="BW71" s="8" t="s">
        <v>61</v>
      </c>
      <c r="BX71" s="1">
        <v>82.17</v>
      </c>
      <c r="BY71" s="8" t="s">
        <v>67</v>
      </c>
      <c r="BZ71" s="1">
        <v>94.24</v>
      </c>
      <c r="CA71" s="1" t="s">
        <v>29</v>
      </c>
      <c r="CB71" s="1">
        <v>2019</v>
      </c>
      <c r="CC71" s="1">
        <v>1</v>
      </c>
      <c r="CD71">
        <f>BX71-BZ71</f>
        <v>-12.069999999999993</v>
      </c>
    </row>
    <row r="72" spans="1:82" x14ac:dyDescent="0.45">
      <c r="A72" s="8" t="s">
        <v>27</v>
      </c>
      <c r="B72" s="1">
        <v>6</v>
      </c>
      <c r="C72" s="1">
        <v>96.87</v>
      </c>
      <c r="D72" s="8" t="s">
        <v>3</v>
      </c>
      <c r="E72" s="1">
        <v>4</v>
      </c>
      <c r="F72" s="1">
        <v>93.51</v>
      </c>
      <c r="G72" s="1" t="s">
        <v>29</v>
      </c>
      <c r="H72" s="1">
        <v>2019</v>
      </c>
      <c r="I72" s="1">
        <v>1</v>
      </c>
      <c r="K72" s="8" t="s">
        <v>27</v>
      </c>
      <c r="L72" s="1">
        <v>6</v>
      </c>
      <c r="M72" s="1">
        <v>96.87</v>
      </c>
      <c r="N72" s="8" t="s">
        <v>3</v>
      </c>
      <c r="O72" s="1">
        <v>4</v>
      </c>
      <c r="P72" s="1">
        <v>93.51</v>
      </c>
      <c r="Q72" s="1" t="s">
        <v>29</v>
      </c>
      <c r="R72" s="1">
        <v>2019</v>
      </c>
      <c r="S72" s="1">
        <v>1</v>
      </c>
      <c r="U72" t="s">
        <v>0</v>
      </c>
      <c r="V72" s="1">
        <v>4</v>
      </c>
      <c r="W72" s="1">
        <v>97.16</v>
      </c>
      <c r="X72" s="16" t="s">
        <v>67</v>
      </c>
      <c r="Y72" s="1">
        <v>10</v>
      </c>
      <c r="Z72" s="1">
        <v>101.91</v>
      </c>
      <c r="AA72" s="1" t="s">
        <v>49</v>
      </c>
      <c r="AB72" s="1">
        <v>2018</v>
      </c>
      <c r="AC72" s="1" t="s">
        <v>5</v>
      </c>
      <c r="AE72" s="8" t="s">
        <v>160</v>
      </c>
      <c r="AF72" s="1">
        <v>7</v>
      </c>
      <c r="AG72" s="1">
        <v>92.23</v>
      </c>
      <c r="AH72" s="8" t="s">
        <v>163</v>
      </c>
      <c r="AI72" s="1">
        <v>4</v>
      </c>
      <c r="AJ72" s="1">
        <v>93.43</v>
      </c>
      <c r="AK72" s="1" t="s">
        <v>29</v>
      </c>
      <c r="AL72" s="1">
        <v>2022</v>
      </c>
      <c r="AM72" s="1" t="s">
        <v>6</v>
      </c>
      <c r="BK72">
        <v>72</v>
      </c>
      <c r="BL72" t="s">
        <v>48</v>
      </c>
      <c r="BM72" s="1">
        <v>11</v>
      </c>
      <c r="BN72" s="1">
        <v>102.47</v>
      </c>
      <c r="BO72" t="s">
        <v>53</v>
      </c>
      <c r="BP72" s="1">
        <v>4</v>
      </c>
      <c r="BQ72" s="1">
        <v>91.81</v>
      </c>
      <c r="BR72" s="6" t="s">
        <v>45</v>
      </c>
      <c r="BS72" s="6">
        <v>2016</v>
      </c>
      <c r="BT72" s="1" t="s">
        <v>6</v>
      </c>
      <c r="BW72" s="15" t="s">
        <v>58</v>
      </c>
      <c r="BX72" s="6">
        <v>81.97</v>
      </c>
      <c r="BY72" s="15" t="s">
        <v>52</v>
      </c>
      <c r="BZ72" s="6">
        <v>93.87</v>
      </c>
      <c r="CA72" s="1" t="s">
        <v>45</v>
      </c>
      <c r="CB72" s="1">
        <v>2013</v>
      </c>
      <c r="CC72" s="1" t="s">
        <v>5</v>
      </c>
      <c r="CD72">
        <f>BX72-BZ72</f>
        <v>-11.900000000000006</v>
      </c>
    </row>
    <row r="73" spans="1:82" x14ac:dyDescent="0.45">
      <c r="A73" s="16" t="s">
        <v>48</v>
      </c>
      <c r="B73" s="1">
        <v>6</v>
      </c>
      <c r="C73" s="1">
        <v>96.72</v>
      </c>
      <c r="D73" t="s">
        <v>63</v>
      </c>
      <c r="E73" s="1">
        <v>4</v>
      </c>
      <c r="F73" s="1">
        <v>91.91</v>
      </c>
      <c r="G73" s="1" t="s">
        <v>75</v>
      </c>
      <c r="H73" s="1">
        <v>2014</v>
      </c>
      <c r="I73" s="1">
        <v>1</v>
      </c>
      <c r="K73" s="16" t="s">
        <v>48</v>
      </c>
      <c r="L73" s="1">
        <v>6</v>
      </c>
      <c r="M73" s="1">
        <v>96.72</v>
      </c>
      <c r="N73" t="s">
        <v>63</v>
      </c>
      <c r="O73" s="1">
        <v>4</v>
      </c>
      <c r="P73" s="1">
        <v>91.91</v>
      </c>
      <c r="Q73" s="1" t="s">
        <v>75</v>
      </c>
      <c r="R73" s="1">
        <v>2014</v>
      </c>
      <c r="S73" s="1">
        <v>1</v>
      </c>
      <c r="U73" s="16" t="s">
        <v>26</v>
      </c>
      <c r="V73" s="6">
        <v>6</v>
      </c>
      <c r="W73" s="6">
        <v>97.02</v>
      </c>
      <c r="X73" s="16" t="s">
        <v>67</v>
      </c>
      <c r="Y73" s="6">
        <v>8</v>
      </c>
      <c r="Z73" s="6">
        <v>96.78</v>
      </c>
      <c r="AA73" s="1" t="s">
        <v>45</v>
      </c>
      <c r="AB73" s="1">
        <v>2015</v>
      </c>
      <c r="AC73" s="1" t="s">
        <v>5</v>
      </c>
      <c r="AE73" t="s">
        <v>53</v>
      </c>
      <c r="AF73" s="1">
        <v>4</v>
      </c>
      <c r="AG73" s="1">
        <v>91.81</v>
      </c>
      <c r="AH73" t="s">
        <v>48</v>
      </c>
      <c r="AI73" s="1">
        <v>11</v>
      </c>
      <c r="AJ73" s="1">
        <v>102.47</v>
      </c>
      <c r="AK73" s="6" t="s">
        <v>45</v>
      </c>
      <c r="AL73" s="6">
        <v>2016</v>
      </c>
      <c r="AM73" s="1" t="s">
        <v>6</v>
      </c>
      <c r="BK73">
        <v>73</v>
      </c>
      <c r="BL73" t="s">
        <v>2</v>
      </c>
      <c r="BM73" s="1">
        <v>6</v>
      </c>
      <c r="BN73" s="1">
        <v>102.45</v>
      </c>
      <c r="BO73" t="s">
        <v>47</v>
      </c>
      <c r="BP73" s="1">
        <v>2</v>
      </c>
      <c r="BQ73" s="1">
        <v>85.78</v>
      </c>
      <c r="BR73" s="1" t="s">
        <v>101</v>
      </c>
      <c r="BS73" s="1">
        <v>2018</v>
      </c>
      <c r="BT73" s="1">
        <v>1</v>
      </c>
      <c r="BW73" t="s">
        <v>72</v>
      </c>
      <c r="BX73" s="1">
        <v>86.24</v>
      </c>
      <c r="BY73" s="16" t="s">
        <v>50</v>
      </c>
      <c r="BZ73" s="1">
        <v>98.02</v>
      </c>
      <c r="CA73" s="16" t="s">
        <v>101</v>
      </c>
      <c r="CB73" s="1">
        <v>2015</v>
      </c>
      <c r="CC73" s="1">
        <v>1</v>
      </c>
      <c r="CD73">
        <f>BX73-BZ73</f>
        <v>-11.780000000000001</v>
      </c>
    </row>
    <row r="74" spans="1:82" x14ac:dyDescent="0.45">
      <c r="A74" s="8" t="s">
        <v>4</v>
      </c>
      <c r="B74" s="1">
        <v>6</v>
      </c>
      <c r="C74" s="1">
        <v>96.67</v>
      </c>
      <c r="D74" t="s">
        <v>87</v>
      </c>
      <c r="E74" s="1">
        <v>0</v>
      </c>
      <c r="F74" s="1">
        <v>79.34</v>
      </c>
      <c r="G74" s="1" t="s">
        <v>49</v>
      </c>
      <c r="H74" s="1">
        <v>2019</v>
      </c>
      <c r="I74" s="1">
        <v>1</v>
      </c>
      <c r="K74" s="8" t="s">
        <v>4</v>
      </c>
      <c r="L74" s="1">
        <v>6</v>
      </c>
      <c r="M74" s="1">
        <v>96.67</v>
      </c>
      <c r="N74" t="s">
        <v>87</v>
      </c>
      <c r="O74" s="1">
        <v>0</v>
      </c>
      <c r="P74" s="1">
        <v>79.34</v>
      </c>
      <c r="Q74" s="1" t="s">
        <v>49</v>
      </c>
      <c r="R74" s="1">
        <v>2019</v>
      </c>
      <c r="S74" s="1">
        <v>1</v>
      </c>
      <c r="U74" t="s">
        <v>4</v>
      </c>
      <c r="V74" s="1">
        <v>4</v>
      </c>
      <c r="W74" s="1">
        <v>96.94</v>
      </c>
      <c r="X74" t="s">
        <v>2</v>
      </c>
      <c r="Y74" s="1">
        <v>10</v>
      </c>
      <c r="Z74" s="1">
        <v>105.87</v>
      </c>
      <c r="AA74" s="1" t="s">
        <v>101</v>
      </c>
      <c r="AB74" s="1">
        <v>2018</v>
      </c>
      <c r="AC74" s="1" t="s">
        <v>5</v>
      </c>
      <c r="AE74" s="14" t="s">
        <v>158</v>
      </c>
      <c r="AF74" s="1">
        <v>1</v>
      </c>
      <c r="AG74" s="1">
        <v>91.79</v>
      </c>
      <c r="AH74" s="14" t="s">
        <v>160</v>
      </c>
      <c r="AI74" s="1">
        <v>7</v>
      </c>
      <c r="AJ74" s="1">
        <v>98.38</v>
      </c>
      <c r="AK74" s="1" t="s">
        <v>153</v>
      </c>
      <c r="AL74" s="1">
        <v>2022</v>
      </c>
      <c r="AM74" s="1" t="s">
        <v>6</v>
      </c>
      <c r="BK74">
        <v>74</v>
      </c>
      <c r="BL74" t="s">
        <v>4</v>
      </c>
      <c r="BM74" s="1">
        <v>10</v>
      </c>
      <c r="BN74" s="1">
        <v>102.38</v>
      </c>
      <c r="BO74" t="s">
        <v>3</v>
      </c>
      <c r="BP74" s="1">
        <v>5</v>
      </c>
      <c r="BQ74" s="1">
        <v>98.42</v>
      </c>
      <c r="BR74" s="1" t="s">
        <v>75</v>
      </c>
      <c r="BS74" s="1">
        <v>2017</v>
      </c>
      <c r="BT74" s="1" t="s">
        <v>5</v>
      </c>
      <c r="BW74" s="14" t="s">
        <v>27</v>
      </c>
      <c r="BX74" s="1">
        <v>93.33</v>
      </c>
      <c r="BY74" s="8" t="s">
        <v>160</v>
      </c>
      <c r="BZ74" s="1">
        <v>104.95</v>
      </c>
      <c r="CA74" s="1" t="s">
        <v>29</v>
      </c>
      <c r="CB74" s="1">
        <v>2022</v>
      </c>
      <c r="CC74" s="1">
        <v>1</v>
      </c>
      <c r="CD74">
        <f>BX74-BZ74</f>
        <v>-11.620000000000005</v>
      </c>
    </row>
    <row r="75" spans="1:82" x14ac:dyDescent="0.45">
      <c r="A75" t="s">
        <v>67</v>
      </c>
      <c r="B75" s="1">
        <v>6</v>
      </c>
      <c r="C75" s="1">
        <v>96.53</v>
      </c>
      <c r="D75" t="s">
        <v>30</v>
      </c>
      <c r="E75" s="1">
        <v>1</v>
      </c>
      <c r="F75" s="1">
        <v>81.09</v>
      </c>
      <c r="G75" s="1" t="s">
        <v>101</v>
      </c>
      <c r="H75" s="1">
        <v>2016</v>
      </c>
      <c r="I75" s="1">
        <v>1</v>
      </c>
      <c r="K75" t="s">
        <v>67</v>
      </c>
      <c r="L75" s="1">
        <v>6</v>
      </c>
      <c r="M75" s="1">
        <v>96.53</v>
      </c>
      <c r="N75" t="s">
        <v>30</v>
      </c>
      <c r="O75" s="1">
        <v>1</v>
      </c>
      <c r="P75" s="1">
        <v>81.09</v>
      </c>
      <c r="Q75" s="1" t="s">
        <v>101</v>
      </c>
      <c r="R75" s="1">
        <v>2016</v>
      </c>
      <c r="S75" s="1">
        <v>1</v>
      </c>
      <c r="U75" t="s">
        <v>71</v>
      </c>
      <c r="V75" s="1">
        <v>6</v>
      </c>
      <c r="W75" s="1">
        <v>96.8</v>
      </c>
      <c r="X75" t="s">
        <v>52</v>
      </c>
      <c r="Y75" s="1">
        <v>10</v>
      </c>
      <c r="Z75" s="1">
        <v>104</v>
      </c>
      <c r="AA75" s="1" t="s">
        <v>45</v>
      </c>
      <c r="AB75" s="6">
        <v>2016</v>
      </c>
      <c r="AC75" s="1" t="s">
        <v>5</v>
      </c>
      <c r="AE75" t="s">
        <v>78</v>
      </c>
      <c r="AF75" s="1">
        <v>10</v>
      </c>
      <c r="AG75" s="1">
        <v>91.6</v>
      </c>
      <c r="AH75" t="s">
        <v>0</v>
      </c>
      <c r="AI75" s="1">
        <v>11</v>
      </c>
      <c r="AJ75" s="1">
        <v>91.55</v>
      </c>
      <c r="AK75" s="1" t="s">
        <v>75</v>
      </c>
      <c r="AL75" s="1">
        <v>2017</v>
      </c>
      <c r="AM75" s="1" t="s">
        <v>6</v>
      </c>
      <c r="BK75">
        <v>75</v>
      </c>
      <c r="BL75" t="s">
        <v>48</v>
      </c>
      <c r="BM75" s="1">
        <v>6</v>
      </c>
      <c r="BN75" s="1">
        <v>102.31</v>
      </c>
      <c r="BO75" t="s">
        <v>104</v>
      </c>
      <c r="BP75" s="1">
        <v>4</v>
      </c>
      <c r="BQ75" s="1">
        <v>88.96</v>
      </c>
      <c r="BR75" s="1" t="s">
        <v>101</v>
      </c>
      <c r="BS75" s="1">
        <v>2017</v>
      </c>
      <c r="BT75" s="1">
        <v>1</v>
      </c>
      <c r="BW75" t="s">
        <v>72</v>
      </c>
      <c r="BX75" s="1">
        <v>76.73</v>
      </c>
      <c r="BY75" s="16" t="s">
        <v>50</v>
      </c>
      <c r="BZ75" s="1">
        <v>88.33</v>
      </c>
      <c r="CA75" s="1" t="s">
        <v>75</v>
      </c>
      <c r="CB75" s="1">
        <v>2014</v>
      </c>
      <c r="CC75" s="1">
        <v>1</v>
      </c>
      <c r="CD75">
        <f>BX75-BZ75</f>
        <v>-11.599999999999994</v>
      </c>
    </row>
    <row r="76" spans="1:82" x14ac:dyDescent="0.45">
      <c r="A76" t="s">
        <v>64</v>
      </c>
      <c r="B76" s="1">
        <v>4</v>
      </c>
      <c r="C76" s="1">
        <v>96.5</v>
      </c>
      <c r="D76" s="16" t="s">
        <v>3</v>
      </c>
      <c r="E76" s="1">
        <v>6</v>
      </c>
      <c r="F76" s="1">
        <v>92.55</v>
      </c>
      <c r="G76" s="16" t="s">
        <v>101</v>
      </c>
      <c r="H76" s="1">
        <v>2015</v>
      </c>
      <c r="I76" s="1">
        <v>1</v>
      </c>
      <c r="K76" t="s">
        <v>64</v>
      </c>
      <c r="L76" s="1">
        <v>4</v>
      </c>
      <c r="M76" s="1">
        <v>96.5</v>
      </c>
      <c r="N76" s="16" t="s">
        <v>3</v>
      </c>
      <c r="O76" s="1">
        <v>6</v>
      </c>
      <c r="P76" s="1">
        <v>92.55</v>
      </c>
      <c r="Q76" s="16" t="s">
        <v>101</v>
      </c>
      <c r="R76" s="1">
        <v>2015</v>
      </c>
      <c r="S76" s="1">
        <v>1</v>
      </c>
      <c r="U76" s="16" t="s">
        <v>67</v>
      </c>
      <c r="V76" s="6">
        <v>8</v>
      </c>
      <c r="W76" s="6">
        <v>96.78</v>
      </c>
      <c r="X76" s="16" t="s">
        <v>26</v>
      </c>
      <c r="Y76" s="6">
        <v>6</v>
      </c>
      <c r="Z76" s="6">
        <v>97.02</v>
      </c>
      <c r="AA76" s="1" t="s">
        <v>45</v>
      </c>
      <c r="AB76" s="1">
        <v>2015</v>
      </c>
      <c r="AC76" s="1" t="s">
        <v>5</v>
      </c>
      <c r="AE76" t="s">
        <v>3</v>
      </c>
      <c r="AF76" s="1">
        <v>5</v>
      </c>
      <c r="AG76" s="1">
        <v>91.57</v>
      </c>
      <c r="AH76" t="s">
        <v>0</v>
      </c>
      <c r="AI76" s="1">
        <v>10</v>
      </c>
      <c r="AJ76" s="1">
        <v>102.79</v>
      </c>
      <c r="AK76" s="1" t="s">
        <v>101</v>
      </c>
      <c r="AL76" s="1">
        <v>2018</v>
      </c>
      <c r="AM76" s="1" t="s">
        <v>6</v>
      </c>
      <c r="BK76">
        <v>76</v>
      </c>
      <c r="BL76" s="14" t="s">
        <v>152</v>
      </c>
      <c r="BM76" s="1">
        <v>4</v>
      </c>
      <c r="BN76" s="1">
        <v>102.27</v>
      </c>
      <c r="BO76" s="14" t="s">
        <v>154</v>
      </c>
      <c r="BP76" s="1">
        <v>6</v>
      </c>
      <c r="BQ76" s="1">
        <v>102.74</v>
      </c>
      <c r="BR76" s="1" t="s">
        <v>153</v>
      </c>
      <c r="BS76" s="1">
        <v>2022</v>
      </c>
      <c r="BT76" s="1" t="s">
        <v>5</v>
      </c>
      <c r="BW76" s="16" t="s">
        <v>55</v>
      </c>
      <c r="BX76" s="6">
        <v>93.86</v>
      </c>
      <c r="BY76" s="16" t="s">
        <v>4</v>
      </c>
      <c r="BZ76" s="6">
        <v>105.31</v>
      </c>
      <c r="CA76" s="1" t="s">
        <v>45</v>
      </c>
      <c r="CB76" s="1">
        <v>2015</v>
      </c>
      <c r="CC76" s="1" t="s">
        <v>5</v>
      </c>
      <c r="CD76">
        <f>BX76-BZ76</f>
        <v>-11.450000000000003</v>
      </c>
    </row>
    <row r="77" spans="1:82" x14ac:dyDescent="0.45">
      <c r="A77" s="16" t="s">
        <v>50</v>
      </c>
      <c r="B77" s="6">
        <v>5</v>
      </c>
      <c r="C77" s="6">
        <v>96.47</v>
      </c>
      <c r="D77" s="16" t="s">
        <v>71</v>
      </c>
      <c r="E77" s="6">
        <v>6</v>
      </c>
      <c r="F77" s="6">
        <v>98.66</v>
      </c>
      <c r="G77" s="1" t="s">
        <v>45</v>
      </c>
      <c r="H77" s="1">
        <v>2014</v>
      </c>
      <c r="I77" s="1">
        <v>1</v>
      </c>
      <c r="K77" s="16" t="s">
        <v>50</v>
      </c>
      <c r="L77" s="6">
        <v>5</v>
      </c>
      <c r="M77" s="6">
        <v>96.47</v>
      </c>
      <c r="N77" s="16" t="s">
        <v>71</v>
      </c>
      <c r="O77" s="6">
        <v>6</v>
      </c>
      <c r="P77" s="6">
        <v>98.66</v>
      </c>
      <c r="Q77" s="1" t="s">
        <v>45</v>
      </c>
      <c r="R77" s="1">
        <v>2014</v>
      </c>
      <c r="S77" s="1">
        <v>1</v>
      </c>
      <c r="U77" t="s">
        <v>0</v>
      </c>
      <c r="V77" s="1">
        <v>4</v>
      </c>
      <c r="W77" s="1">
        <v>96.71</v>
      </c>
      <c r="X77" t="s">
        <v>1</v>
      </c>
      <c r="Y77" s="1">
        <v>8</v>
      </c>
      <c r="Z77" s="1">
        <v>95.73</v>
      </c>
      <c r="AA77" s="1" t="s">
        <v>98</v>
      </c>
      <c r="AB77" s="17">
        <v>2019</v>
      </c>
      <c r="AC77" s="1" t="s">
        <v>5</v>
      </c>
      <c r="AE77" t="s">
        <v>0</v>
      </c>
      <c r="AF77" s="1">
        <v>11</v>
      </c>
      <c r="AG77" s="1">
        <v>91.55</v>
      </c>
      <c r="AH77" t="s">
        <v>78</v>
      </c>
      <c r="AI77" s="1">
        <v>10</v>
      </c>
      <c r="AJ77" s="1">
        <v>91.6</v>
      </c>
      <c r="AK77" s="1" t="s">
        <v>75</v>
      </c>
      <c r="AL77" s="1">
        <v>2017</v>
      </c>
      <c r="AM77" s="1" t="s">
        <v>6</v>
      </c>
      <c r="BK77">
        <v>77</v>
      </c>
      <c r="BL77" s="16" t="s">
        <v>52</v>
      </c>
      <c r="BM77" s="1">
        <v>6</v>
      </c>
      <c r="BN77" s="1">
        <v>102.18</v>
      </c>
      <c r="BO77" s="14" t="s">
        <v>51</v>
      </c>
      <c r="BP77" s="1">
        <v>3</v>
      </c>
      <c r="BQ77" s="1">
        <v>85.72</v>
      </c>
      <c r="BR77" s="16" t="s">
        <v>101</v>
      </c>
      <c r="BS77" s="1">
        <v>2015</v>
      </c>
      <c r="BT77" s="1">
        <v>1</v>
      </c>
      <c r="BW77" t="s">
        <v>67</v>
      </c>
      <c r="BX77" s="1">
        <v>91.52</v>
      </c>
      <c r="BY77" t="s">
        <v>2</v>
      </c>
      <c r="BZ77" s="1">
        <v>102.76</v>
      </c>
      <c r="CA77" s="1" t="s">
        <v>101</v>
      </c>
      <c r="CB77" s="1">
        <v>2018</v>
      </c>
      <c r="CC77" s="1" t="s">
        <v>6</v>
      </c>
      <c r="CD77">
        <f>BX77-BZ77</f>
        <v>-11.240000000000009</v>
      </c>
    </row>
    <row r="78" spans="1:82" x14ac:dyDescent="0.45">
      <c r="A78" t="s">
        <v>4</v>
      </c>
      <c r="B78" s="1">
        <v>6</v>
      </c>
      <c r="C78" s="1">
        <v>96.47</v>
      </c>
      <c r="D78" t="s">
        <v>51</v>
      </c>
      <c r="E78" s="1">
        <v>1</v>
      </c>
      <c r="F78" s="1">
        <v>78.25</v>
      </c>
      <c r="G78" s="1" t="s">
        <v>75</v>
      </c>
      <c r="H78" s="1">
        <v>2017</v>
      </c>
      <c r="I78" s="1">
        <v>1</v>
      </c>
      <c r="K78" t="s">
        <v>4</v>
      </c>
      <c r="L78" s="1">
        <v>6</v>
      </c>
      <c r="M78" s="1">
        <v>96.47</v>
      </c>
      <c r="N78" t="s">
        <v>51</v>
      </c>
      <c r="O78" s="1">
        <v>1</v>
      </c>
      <c r="P78" s="1">
        <v>78.25</v>
      </c>
      <c r="Q78" s="1" t="s">
        <v>75</v>
      </c>
      <c r="R78" s="1">
        <v>2017</v>
      </c>
      <c r="S78" s="1">
        <v>1</v>
      </c>
      <c r="U78" t="s">
        <v>76</v>
      </c>
      <c r="V78" s="1">
        <v>5</v>
      </c>
      <c r="W78" s="1">
        <v>96.66</v>
      </c>
      <c r="X78" t="s">
        <v>59</v>
      </c>
      <c r="Y78" s="1">
        <v>10</v>
      </c>
      <c r="Z78" s="1">
        <v>100.17</v>
      </c>
      <c r="AA78" s="1" t="s">
        <v>101</v>
      </c>
      <c r="AB78" s="1">
        <v>2017</v>
      </c>
      <c r="AC78" s="1" t="s">
        <v>5</v>
      </c>
      <c r="AE78" t="s">
        <v>67</v>
      </c>
      <c r="AF78" s="1">
        <v>3</v>
      </c>
      <c r="AG78" s="1">
        <v>91.52</v>
      </c>
      <c r="AH78" t="s">
        <v>2</v>
      </c>
      <c r="AI78" s="1">
        <v>10</v>
      </c>
      <c r="AJ78" s="1">
        <v>102.76</v>
      </c>
      <c r="AK78" s="1" t="s">
        <v>101</v>
      </c>
      <c r="AL78" s="1">
        <v>2018</v>
      </c>
      <c r="AM78" s="1" t="s">
        <v>6</v>
      </c>
      <c r="BK78">
        <v>78</v>
      </c>
      <c r="BL78" s="16" t="s">
        <v>43</v>
      </c>
      <c r="BM78" s="1">
        <v>6</v>
      </c>
      <c r="BN78" s="1">
        <v>101.97</v>
      </c>
      <c r="BO78" t="s">
        <v>63</v>
      </c>
      <c r="BP78" s="1">
        <v>2</v>
      </c>
      <c r="BQ78" s="1">
        <v>82.99</v>
      </c>
      <c r="BR78" s="16" t="s">
        <v>101</v>
      </c>
      <c r="BS78" s="1">
        <v>2015</v>
      </c>
      <c r="BT78" s="1">
        <v>1</v>
      </c>
      <c r="BW78" t="s">
        <v>68</v>
      </c>
      <c r="BX78" s="1">
        <v>76.59</v>
      </c>
      <c r="BY78" t="s">
        <v>67</v>
      </c>
      <c r="BZ78" s="1">
        <v>87.82</v>
      </c>
      <c r="CA78" s="1" t="s">
        <v>49</v>
      </c>
      <c r="CB78" s="1">
        <v>2017</v>
      </c>
      <c r="CC78" s="1">
        <v>1</v>
      </c>
      <c r="CD78">
        <f>BX78-BZ78</f>
        <v>-11.22999999999999</v>
      </c>
    </row>
    <row r="79" spans="1:82" x14ac:dyDescent="0.45">
      <c r="A79" t="s">
        <v>61</v>
      </c>
      <c r="B79" s="1">
        <v>5</v>
      </c>
      <c r="C79" s="1">
        <v>96.36</v>
      </c>
      <c r="D79" t="s">
        <v>76</v>
      </c>
      <c r="E79" s="1">
        <v>6</v>
      </c>
      <c r="F79" s="1">
        <v>106.33</v>
      </c>
      <c r="G79" t="s">
        <v>161</v>
      </c>
      <c r="H79" s="1">
        <v>2022</v>
      </c>
      <c r="I79" s="1">
        <v>1</v>
      </c>
      <c r="K79" t="s">
        <v>61</v>
      </c>
      <c r="L79" s="1">
        <v>5</v>
      </c>
      <c r="M79" s="1">
        <v>96.36</v>
      </c>
      <c r="N79" t="s">
        <v>76</v>
      </c>
      <c r="O79" s="1">
        <v>6</v>
      </c>
      <c r="P79" s="1">
        <v>106.33</v>
      </c>
      <c r="Q79" t="s">
        <v>161</v>
      </c>
      <c r="R79" s="1">
        <v>2022</v>
      </c>
      <c r="S79" s="1">
        <v>1</v>
      </c>
      <c r="U79" t="s">
        <v>48</v>
      </c>
      <c r="V79" s="1">
        <v>10</v>
      </c>
      <c r="W79" s="1">
        <v>96.63</v>
      </c>
      <c r="X79" t="s">
        <v>0</v>
      </c>
      <c r="Y79" s="1">
        <v>9</v>
      </c>
      <c r="Z79" s="1">
        <v>98.36</v>
      </c>
      <c r="AA79" s="1" t="s">
        <v>101</v>
      </c>
      <c r="AB79" s="1">
        <v>2017</v>
      </c>
      <c r="AC79" s="1" t="s">
        <v>5</v>
      </c>
      <c r="AE79" t="s">
        <v>3</v>
      </c>
      <c r="AF79" s="1">
        <v>6</v>
      </c>
      <c r="AG79" s="1">
        <v>91.04</v>
      </c>
      <c r="AH79" t="s">
        <v>61</v>
      </c>
      <c r="AI79" s="1">
        <v>8</v>
      </c>
      <c r="AJ79" s="1">
        <v>90.49</v>
      </c>
      <c r="AK79" s="1" t="s">
        <v>98</v>
      </c>
      <c r="AL79" s="17">
        <v>2019</v>
      </c>
      <c r="AM79" s="1" t="s">
        <v>6</v>
      </c>
      <c r="BK79">
        <v>79</v>
      </c>
      <c r="BL79" t="s">
        <v>67</v>
      </c>
      <c r="BM79" s="1">
        <v>10</v>
      </c>
      <c r="BN79" s="1">
        <v>101.91</v>
      </c>
      <c r="BO79" t="s">
        <v>91</v>
      </c>
      <c r="BP79" s="1">
        <v>4</v>
      </c>
      <c r="BQ79" s="1">
        <v>87.71</v>
      </c>
      <c r="BR79" s="1" t="s">
        <v>98</v>
      </c>
      <c r="BS79" s="1">
        <v>2018</v>
      </c>
      <c r="BT79" s="1" t="s">
        <v>5</v>
      </c>
      <c r="BW79" t="s">
        <v>3</v>
      </c>
      <c r="BX79" s="1">
        <v>91.57</v>
      </c>
      <c r="BY79" t="s">
        <v>0</v>
      </c>
      <c r="BZ79" s="1">
        <v>102.79</v>
      </c>
      <c r="CA79" s="1" t="s">
        <v>101</v>
      </c>
      <c r="CB79" s="1">
        <v>2018</v>
      </c>
      <c r="CC79" s="1" t="s">
        <v>6</v>
      </c>
      <c r="CD79">
        <f>BX79-BZ79</f>
        <v>-11.220000000000013</v>
      </c>
    </row>
    <row r="80" spans="1:82" x14ac:dyDescent="0.45">
      <c r="A80" t="s">
        <v>1</v>
      </c>
      <c r="B80" s="1">
        <v>6</v>
      </c>
      <c r="C80" s="1">
        <v>96.2</v>
      </c>
      <c r="D80" t="s">
        <v>3</v>
      </c>
      <c r="E80" s="1">
        <v>5</v>
      </c>
      <c r="F80" s="1">
        <v>93.61</v>
      </c>
      <c r="G80" s="1" t="s">
        <v>98</v>
      </c>
      <c r="H80" s="1">
        <v>2018</v>
      </c>
      <c r="I80" s="1">
        <v>1</v>
      </c>
      <c r="K80" t="s">
        <v>1</v>
      </c>
      <c r="L80" s="1">
        <v>6</v>
      </c>
      <c r="M80" s="1">
        <v>96.2</v>
      </c>
      <c r="N80" t="s">
        <v>3</v>
      </c>
      <c r="O80" s="1">
        <v>5</v>
      </c>
      <c r="P80" s="1">
        <v>93.61</v>
      </c>
      <c r="Q80" s="1" t="s">
        <v>98</v>
      </c>
      <c r="R80" s="1">
        <v>2018</v>
      </c>
      <c r="S80" s="1">
        <v>1</v>
      </c>
      <c r="U80" s="8" t="s">
        <v>1</v>
      </c>
      <c r="V80" s="1">
        <v>8</v>
      </c>
      <c r="W80" s="1">
        <v>96.59</v>
      </c>
      <c r="X80" s="8" t="s">
        <v>27</v>
      </c>
      <c r="Y80" s="1">
        <v>3</v>
      </c>
      <c r="Z80" s="1">
        <v>96.48</v>
      </c>
      <c r="AA80" s="1" t="s">
        <v>29</v>
      </c>
      <c r="AB80" s="1">
        <v>2019</v>
      </c>
      <c r="AC80" s="1" t="s">
        <v>5</v>
      </c>
      <c r="AE80" s="8" t="s">
        <v>156</v>
      </c>
      <c r="AF80" s="1">
        <v>7</v>
      </c>
      <c r="AG80" s="1">
        <v>90.7</v>
      </c>
      <c r="AH80" s="8" t="s">
        <v>76</v>
      </c>
      <c r="AI80" s="1">
        <v>5</v>
      </c>
      <c r="AJ80" s="1">
        <v>95.41</v>
      </c>
      <c r="AK80" s="1" t="s">
        <v>29</v>
      </c>
      <c r="AL80" s="1">
        <v>2022</v>
      </c>
      <c r="AM80" s="1" t="s">
        <v>6</v>
      </c>
      <c r="BK80">
        <v>79</v>
      </c>
      <c r="BL80" s="16" t="s">
        <v>67</v>
      </c>
      <c r="BM80" s="1">
        <v>10</v>
      </c>
      <c r="BN80" s="1">
        <v>101.91</v>
      </c>
      <c r="BO80" t="s">
        <v>0</v>
      </c>
      <c r="BP80" s="1">
        <v>4</v>
      </c>
      <c r="BQ80" s="1">
        <v>97.16</v>
      </c>
      <c r="BR80" s="1" t="s">
        <v>49</v>
      </c>
      <c r="BS80" s="1">
        <v>2018</v>
      </c>
      <c r="BT80" s="1" t="s">
        <v>5</v>
      </c>
      <c r="BW80" t="s">
        <v>90</v>
      </c>
      <c r="BX80" s="1">
        <v>81.31</v>
      </c>
      <c r="BY80" t="s">
        <v>76</v>
      </c>
      <c r="BZ80" s="1">
        <v>92.46</v>
      </c>
      <c r="CA80" s="1" t="s">
        <v>49</v>
      </c>
      <c r="CB80" s="1">
        <v>2018</v>
      </c>
      <c r="CC80" s="1">
        <v>1</v>
      </c>
      <c r="CD80">
        <f>BX80-BZ80</f>
        <v>-11.149999999999991</v>
      </c>
    </row>
    <row r="81" spans="1:82" x14ac:dyDescent="0.45">
      <c r="A81" s="14" t="s">
        <v>3</v>
      </c>
      <c r="B81" s="1">
        <v>6</v>
      </c>
      <c r="C81" s="1">
        <v>96.13</v>
      </c>
      <c r="D81" s="14" t="s">
        <v>26</v>
      </c>
      <c r="E81" s="1">
        <v>2</v>
      </c>
      <c r="F81" s="1">
        <v>91.97</v>
      </c>
      <c r="G81" s="1" t="s">
        <v>153</v>
      </c>
      <c r="H81" s="1">
        <v>2022</v>
      </c>
      <c r="I81" s="1">
        <v>1</v>
      </c>
      <c r="K81" s="14" t="s">
        <v>3</v>
      </c>
      <c r="L81" s="1">
        <v>6</v>
      </c>
      <c r="M81" s="1">
        <v>96.13</v>
      </c>
      <c r="N81" s="14" t="s">
        <v>26</v>
      </c>
      <c r="O81" s="1">
        <v>2</v>
      </c>
      <c r="P81" s="1">
        <v>91.97</v>
      </c>
      <c r="Q81" s="1" t="s">
        <v>153</v>
      </c>
      <c r="R81" s="1">
        <v>2022</v>
      </c>
      <c r="S81" s="1">
        <v>1</v>
      </c>
      <c r="U81" t="s">
        <v>1</v>
      </c>
      <c r="V81" s="1">
        <v>9</v>
      </c>
      <c r="W81" s="1">
        <v>96.57</v>
      </c>
      <c r="X81" t="s">
        <v>76</v>
      </c>
      <c r="Y81" s="1">
        <v>10</v>
      </c>
      <c r="Z81" s="1">
        <v>100.33</v>
      </c>
      <c r="AA81" s="1" t="s">
        <v>49</v>
      </c>
      <c r="AB81" s="1">
        <v>2018</v>
      </c>
      <c r="AC81" s="1" t="s">
        <v>5</v>
      </c>
      <c r="AE81" t="s">
        <v>3</v>
      </c>
      <c r="AF81" s="1">
        <v>4</v>
      </c>
      <c r="AG81" s="1">
        <v>90.58</v>
      </c>
      <c r="AH81" t="s">
        <v>48</v>
      </c>
      <c r="AI81" s="1">
        <v>11</v>
      </c>
      <c r="AJ81" s="1">
        <v>93.97</v>
      </c>
      <c r="AK81" s="1" t="s">
        <v>49</v>
      </c>
      <c r="AL81" s="1">
        <v>2017</v>
      </c>
      <c r="AM81" s="1" t="s">
        <v>6</v>
      </c>
      <c r="BK81">
        <v>81</v>
      </c>
      <c r="BL81" t="s">
        <v>3</v>
      </c>
      <c r="BM81" s="1">
        <v>8</v>
      </c>
      <c r="BN81" s="1">
        <v>101.9</v>
      </c>
      <c r="BO81" t="s">
        <v>71</v>
      </c>
      <c r="BP81" s="1">
        <v>0</v>
      </c>
      <c r="BQ81" s="1">
        <v>78.42</v>
      </c>
      <c r="BR81" s="1" t="s">
        <v>98</v>
      </c>
      <c r="BS81" s="17">
        <v>2019</v>
      </c>
      <c r="BT81" s="1" t="s">
        <v>5</v>
      </c>
      <c r="BW81" t="s">
        <v>71</v>
      </c>
      <c r="BX81" s="1">
        <v>85</v>
      </c>
      <c r="BY81" s="16" t="s">
        <v>52</v>
      </c>
      <c r="BZ81" s="1">
        <v>95.94</v>
      </c>
      <c r="CA81" s="1" t="s">
        <v>75</v>
      </c>
      <c r="CB81" s="1">
        <v>2014</v>
      </c>
      <c r="CC81" s="1">
        <v>1</v>
      </c>
      <c r="CD81">
        <f>BX81-BZ81</f>
        <v>-10.939999999999998</v>
      </c>
    </row>
    <row r="82" spans="1:82" x14ac:dyDescent="0.45">
      <c r="A82" s="8" t="s">
        <v>26</v>
      </c>
      <c r="B82" s="1">
        <v>6</v>
      </c>
      <c r="C82" s="1">
        <v>96.09</v>
      </c>
      <c r="D82" s="14" t="s">
        <v>158</v>
      </c>
      <c r="E82" s="1">
        <v>5</v>
      </c>
      <c r="F82" s="1">
        <v>89.45</v>
      </c>
      <c r="G82" s="1" t="s">
        <v>29</v>
      </c>
      <c r="H82" s="1">
        <v>2022</v>
      </c>
      <c r="I82" s="1">
        <v>1</v>
      </c>
      <c r="K82" s="8" t="s">
        <v>26</v>
      </c>
      <c r="L82" s="1">
        <v>6</v>
      </c>
      <c r="M82" s="1">
        <v>96.09</v>
      </c>
      <c r="N82" s="14" t="s">
        <v>158</v>
      </c>
      <c r="O82" s="1">
        <v>5</v>
      </c>
      <c r="P82" s="1">
        <v>89.45</v>
      </c>
      <c r="Q82" s="1" t="s">
        <v>29</v>
      </c>
      <c r="R82" s="1">
        <v>2022</v>
      </c>
      <c r="S82" s="1">
        <v>1</v>
      </c>
      <c r="U82" t="s">
        <v>53</v>
      </c>
      <c r="V82" s="1">
        <v>10</v>
      </c>
      <c r="W82" s="1">
        <v>96.56</v>
      </c>
      <c r="X82" t="s">
        <v>43</v>
      </c>
      <c r="Y82" s="1">
        <v>5</v>
      </c>
      <c r="Z82" s="1">
        <v>91.15</v>
      </c>
      <c r="AA82" s="6" t="s">
        <v>45</v>
      </c>
      <c r="AB82" s="6">
        <v>2016</v>
      </c>
      <c r="AC82" s="1" t="s">
        <v>5</v>
      </c>
      <c r="AE82" t="s">
        <v>61</v>
      </c>
      <c r="AF82" s="1">
        <v>8</v>
      </c>
      <c r="AG82" s="1">
        <v>90.49</v>
      </c>
      <c r="AH82" t="s">
        <v>3</v>
      </c>
      <c r="AI82" s="1">
        <v>6</v>
      </c>
      <c r="AJ82" s="1">
        <v>91.04</v>
      </c>
      <c r="AK82" s="1" t="s">
        <v>98</v>
      </c>
      <c r="AL82" s="17">
        <v>2019</v>
      </c>
      <c r="AM82" s="1" t="s">
        <v>6</v>
      </c>
      <c r="BK82">
        <v>82</v>
      </c>
      <c r="BL82" t="s">
        <v>73</v>
      </c>
      <c r="BM82" s="1">
        <v>3</v>
      </c>
      <c r="BN82" s="1">
        <v>101.88</v>
      </c>
      <c r="BO82" s="16" t="s">
        <v>52</v>
      </c>
      <c r="BP82" s="1">
        <v>8</v>
      </c>
      <c r="BQ82" s="1">
        <v>118.21</v>
      </c>
      <c r="BR82" s="1" t="s">
        <v>75</v>
      </c>
      <c r="BS82" s="1">
        <v>2014</v>
      </c>
      <c r="BT82" s="1" t="s">
        <v>5</v>
      </c>
      <c r="BW82" t="s">
        <v>76</v>
      </c>
      <c r="BX82" s="1">
        <v>87.62</v>
      </c>
      <c r="BY82" t="s">
        <v>91</v>
      </c>
      <c r="BZ82" s="1">
        <v>98.35</v>
      </c>
      <c r="CA82" s="1" t="s">
        <v>98</v>
      </c>
      <c r="CB82" s="1">
        <v>2018</v>
      </c>
      <c r="CC82" s="1">
        <v>1</v>
      </c>
      <c r="CD82">
        <f>BX82-BZ82</f>
        <v>-10.72999999999999</v>
      </c>
    </row>
    <row r="83" spans="1:82" x14ac:dyDescent="0.45">
      <c r="A83" s="8" t="s">
        <v>78</v>
      </c>
      <c r="B83" s="1">
        <v>6</v>
      </c>
      <c r="C83" s="1">
        <v>95.98</v>
      </c>
      <c r="D83" t="s">
        <v>63</v>
      </c>
      <c r="E83" s="1">
        <v>2</v>
      </c>
      <c r="F83" s="1">
        <v>89.51</v>
      </c>
      <c r="G83" s="1" t="s">
        <v>29</v>
      </c>
      <c r="H83" s="1">
        <v>2019</v>
      </c>
      <c r="I83" s="1">
        <v>1</v>
      </c>
      <c r="K83" s="8" t="s">
        <v>78</v>
      </c>
      <c r="L83" s="1">
        <v>6</v>
      </c>
      <c r="M83" s="1">
        <v>95.98</v>
      </c>
      <c r="N83" t="s">
        <v>63</v>
      </c>
      <c r="O83" s="1">
        <v>2</v>
      </c>
      <c r="P83" s="1">
        <v>89.51</v>
      </c>
      <c r="Q83" s="1" t="s">
        <v>29</v>
      </c>
      <c r="R83" s="1">
        <v>2019</v>
      </c>
      <c r="S83" s="1">
        <v>1</v>
      </c>
      <c r="U83" s="8" t="s">
        <v>27</v>
      </c>
      <c r="V83" s="1">
        <v>3</v>
      </c>
      <c r="W83" s="1">
        <v>96.48</v>
      </c>
      <c r="X83" s="8" t="s">
        <v>1</v>
      </c>
      <c r="Y83" s="1">
        <v>8</v>
      </c>
      <c r="Z83" s="1">
        <v>96.59</v>
      </c>
      <c r="AA83" s="1" t="s">
        <v>29</v>
      </c>
      <c r="AB83" s="1">
        <v>2019</v>
      </c>
      <c r="AC83" s="1" t="s">
        <v>5</v>
      </c>
      <c r="AE83" t="s">
        <v>26</v>
      </c>
      <c r="AF83" s="1">
        <v>9</v>
      </c>
      <c r="AG83" s="1">
        <v>90.07</v>
      </c>
      <c r="AH83" t="s">
        <v>4</v>
      </c>
      <c r="AI83" s="1">
        <v>11</v>
      </c>
      <c r="AJ83" s="1">
        <v>98.41</v>
      </c>
      <c r="AK83" s="1" t="s">
        <v>75</v>
      </c>
      <c r="AL83" s="1">
        <v>2017</v>
      </c>
      <c r="AM83" s="1" t="s">
        <v>6</v>
      </c>
      <c r="AN83" s="1">
        <v>59</v>
      </c>
      <c r="BK83">
        <v>83</v>
      </c>
      <c r="BL83" t="s">
        <v>0</v>
      </c>
      <c r="BM83" s="1">
        <v>7</v>
      </c>
      <c r="BN83" s="1">
        <v>101.87</v>
      </c>
      <c r="BO83" t="s">
        <v>4</v>
      </c>
      <c r="BP83" s="1">
        <v>11</v>
      </c>
      <c r="BQ83" s="1">
        <v>103.98</v>
      </c>
      <c r="BR83" s="1" t="s">
        <v>75</v>
      </c>
      <c r="BS83" s="1">
        <v>2017</v>
      </c>
      <c r="BT83" s="1" t="s">
        <v>7</v>
      </c>
      <c r="BW83" t="s">
        <v>79</v>
      </c>
      <c r="BX83" s="1">
        <v>95.37</v>
      </c>
      <c r="BY83" t="s">
        <v>78</v>
      </c>
      <c r="BZ83" s="1">
        <v>106.09</v>
      </c>
      <c r="CA83" s="1" t="s">
        <v>75</v>
      </c>
      <c r="CB83" s="1">
        <v>2017</v>
      </c>
      <c r="CC83" s="1">
        <v>1</v>
      </c>
      <c r="CD83">
        <f>BX83-BZ83</f>
        <v>-10.719999999999999</v>
      </c>
    </row>
    <row r="84" spans="1:82" x14ac:dyDescent="0.45">
      <c r="A84" s="16" t="s">
        <v>4</v>
      </c>
      <c r="B84" s="6">
        <v>6</v>
      </c>
      <c r="C84" s="6">
        <v>95.94</v>
      </c>
      <c r="D84" s="16" t="s">
        <v>30</v>
      </c>
      <c r="E84" s="6">
        <v>0</v>
      </c>
      <c r="F84" s="6">
        <v>72.900000000000006</v>
      </c>
      <c r="G84" s="1" t="s">
        <v>45</v>
      </c>
      <c r="H84" s="1">
        <v>2015</v>
      </c>
      <c r="I84" s="1">
        <v>1</v>
      </c>
      <c r="K84" s="16" t="s">
        <v>4</v>
      </c>
      <c r="L84" s="6">
        <v>6</v>
      </c>
      <c r="M84" s="6">
        <v>95.94</v>
      </c>
      <c r="N84" s="16" t="s">
        <v>30</v>
      </c>
      <c r="O84" s="6">
        <v>0</v>
      </c>
      <c r="P84" s="6">
        <v>72.900000000000006</v>
      </c>
      <c r="Q84" s="1" t="s">
        <v>45</v>
      </c>
      <c r="R84" s="1">
        <v>2015</v>
      </c>
      <c r="S84" s="1">
        <v>1</v>
      </c>
      <c r="U84" t="s">
        <v>78</v>
      </c>
      <c r="V84" s="1">
        <v>10</v>
      </c>
      <c r="W84" s="1">
        <v>96.21</v>
      </c>
      <c r="X84" t="s">
        <v>4</v>
      </c>
      <c r="Y84" s="1">
        <v>8</v>
      </c>
      <c r="Z84" s="1">
        <v>91.25</v>
      </c>
      <c r="AA84" s="1" t="s">
        <v>49</v>
      </c>
      <c r="AB84" s="1">
        <v>2017</v>
      </c>
      <c r="AC84" s="1" t="s">
        <v>5</v>
      </c>
      <c r="AE84" s="8" t="s">
        <v>67</v>
      </c>
      <c r="AF84" s="1">
        <v>0</v>
      </c>
      <c r="AG84" s="1">
        <v>82.61</v>
      </c>
      <c r="AH84" s="8" t="s">
        <v>2</v>
      </c>
      <c r="AI84" s="1">
        <v>8</v>
      </c>
      <c r="AJ84" s="1">
        <v>96.97</v>
      </c>
      <c r="AK84" s="1" t="s">
        <v>49</v>
      </c>
      <c r="AL84" s="1">
        <v>2019</v>
      </c>
      <c r="AM84" s="1" t="s">
        <v>6</v>
      </c>
      <c r="AN84" s="1">
        <v>1</v>
      </c>
      <c r="BK84">
        <v>84</v>
      </c>
      <c r="BL84" t="s">
        <v>3</v>
      </c>
      <c r="BM84" s="1">
        <v>6</v>
      </c>
      <c r="BN84" s="1">
        <v>101.84</v>
      </c>
      <c r="BO84" s="16" t="s">
        <v>53</v>
      </c>
      <c r="BP84" s="1">
        <v>8</v>
      </c>
      <c r="BQ84" s="1">
        <v>100.01</v>
      </c>
      <c r="BR84" s="1" t="s">
        <v>75</v>
      </c>
      <c r="BS84" s="1">
        <v>2014</v>
      </c>
      <c r="BT84" s="1" t="s">
        <v>5</v>
      </c>
      <c r="BW84" s="14" t="s">
        <v>160</v>
      </c>
      <c r="BX84" s="1">
        <v>89.17</v>
      </c>
      <c r="BY84" s="14" t="s">
        <v>2</v>
      </c>
      <c r="BZ84" s="1">
        <v>99.87</v>
      </c>
      <c r="CA84" s="1" t="s">
        <v>153</v>
      </c>
      <c r="CB84" s="1">
        <v>2022</v>
      </c>
      <c r="CC84" s="1" t="s">
        <v>7</v>
      </c>
      <c r="CD84">
        <f>BX84-BZ84</f>
        <v>-10.700000000000003</v>
      </c>
    </row>
    <row r="85" spans="1:82" x14ac:dyDescent="0.45">
      <c r="A85" t="s">
        <v>26</v>
      </c>
      <c r="B85" s="1">
        <v>6</v>
      </c>
      <c r="C85" s="1">
        <v>95.94</v>
      </c>
      <c r="D85" t="s">
        <v>51</v>
      </c>
      <c r="E85" s="1">
        <v>2</v>
      </c>
      <c r="F85" s="1">
        <v>86.93</v>
      </c>
      <c r="G85" s="1" t="s">
        <v>75</v>
      </c>
      <c r="H85" s="1">
        <v>2016</v>
      </c>
      <c r="I85" s="1">
        <v>1</v>
      </c>
      <c r="K85" t="s">
        <v>26</v>
      </c>
      <c r="L85" s="1">
        <v>6</v>
      </c>
      <c r="M85" s="1">
        <v>95.94</v>
      </c>
      <c r="N85" t="s">
        <v>51</v>
      </c>
      <c r="O85" s="1">
        <v>2</v>
      </c>
      <c r="P85" s="1">
        <v>86.93</v>
      </c>
      <c r="Q85" s="1" t="s">
        <v>75</v>
      </c>
      <c r="R85" s="1">
        <v>2016</v>
      </c>
      <c r="S85" s="1">
        <v>1</v>
      </c>
      <c r="U85" t="s">
        <v>4</v>
      </c>
      <c r="V85" s="1">
        <v>8</v>
      </c>
      <c r="W85" s="1">
        <v>96.13</v>
      </c>
      <c r="X85" t="s">
        <v>0</v>
      </c>
      <c r="Y85" s="1">
        <v>10</v>
      </c>
      <c r="Z85" s="1">
        <v>93.6</v>
      </c>
      <c r="AA85" s="1" t="s">
        <v>98</v>
      </c>
      <c r="AB85" s="1">
        <v>2018</v>
      </c>
      <c r="AC85" s="1" t="s">
        <v>5</v>
      </c>
      <c r="AG85">
        <f>AVERAGE(AG1:AG84)</f>
        <v>97.247857142857157</v>
      </c>
      <c r="AJ85">
        <f>AVERAGE(AJ1:AJ84)</f>
        <v>97.247857142857157</v>
      </c>
      <c r="AN85" s="1">
        <f>SUM(AN1:AN84)</f>
        <v>84</v>
      </c>
      <c r="BK85">
        <v>85</v>
      </c>
      <c r="BL85" s="16" t="s">
        <v>50</v>
      </c>
      <c r="BM85" s="6">
        <v>8</v>
      </c>
      <c r="BN85" s="6">
        <v>101.82</v>
      </c>
      <c r="BO85" s="16" t="s">
        <v>52</v>
      </c>
      <c r="BP85" s="6">
        <v>4</v>
      </c>
      <c r="BQ85" s="6">
        <v>99.02</v>
      </c>
      <c r="BR85" s="1" t="s">
        <v>45</v>
      </c>
      <c r="BS85" s="1">
        <v>2015</v>
      </c>
      <c r="BT85" s="1" t="s">
        <v>5</v>
      </c>
      <c r="BW85" t="s">
        <v>53</v>
      </c>
      <c r="BX85" s="1">
        <v>91.81</v>
      </c>
      <c r="BY85" t="s">
        <v>48</v>
      </c>
      <c r="BZ85" s="1">
        <v>102.47</v>
      </c>
      <c r="CA85" s="6" t="s">
        <v>45</v>
      </c>
      <c r="CB85" s="6">
        <v>2016</v>
      </c>
      <c r="CC85" s="1" t="s">
        <v>6</v>
      </c>
      <c r="CD85">
        <f>BX85-BZ85</f>
        <v>-10.659999999999997</v>
      </c>
    </row>
    <row r="86" spans="1:82" x14ac:dyDescent="0.45">
      <c r="A86" t="s">
        <v>26</v>
      </c>
      <c r="B86" s="1">
        <v>6</v>
      </c>
      <c r="C86" s="1">
        <v>95.94</v>
      </c>
      <c r="D86" t="s">
        <v>77</v>
      </c>
      <c r="E86" s="1">
        <v>0</v>
      </c>
      <c r="F86" s="1">
        <v>63.2</v>
      </c>
      <c r="G86" s="1" t="s">
        <v>75</v>
      </c>
      <c r="H86" s="1">
        <v>2017</v>
      </c>
      <c r="I86" s="1">
        <v>1</v>
      </c>
      <c r="K86" t="s">
        <v>26</v>
      </c>
      <c r="L86" s="1">
        <v>6</v>
      </c>
      <c r="M86" s="1">
        <v>95.94</v>
      </c>
      <c r="N86" t="s">
        <v>77</v>
      </c>
      <c r="O86" s="1">
        <v>0</v>
      </c>
      <c r="P86" s="1">
        <v>63.2</v>
      </c>
      <c r="Q86" s="1" t="s">
        <v>75</v>
      </c>
      <c r="R86" s="1">
        <v>2017</v>
      </c>
      <c r="S86" s="1">
        <v>1</v>
      </c>
      <c r="U86" t="s">
        <v>67</v>
      </c>
      <c r="V86" s="1">
        <v>6</v>
      </c>
      <c r="W86" s="1">
        <v>96.13</v>
      </c>
      <c r="X86" t="s">
        <v>4</v>
      </c>
      <c r="Y86" s="1">
        <v>10</v>
      </c>
      <c r="Z86" s="1">
        <v>103.93</v>
      </c>
      <c r="AA86" s="1" t="s">
        <v>101</v>
      </c>
      <c r="AB86" s="1">
        <v>2016</v>
      </c>
      <c r="AC86" s="1" t="s">
        <v>5</v>
      </c>
      <c r="AG86" s="1">
        <v>97.247860000000003</v>
      </c>
      <c r="AJ86" s="1">
        <v>97.247860000000003</v>
      </c>
      <c r="AN86" s="1">
        <f>AN85/21/2</f>
        <v>2</v>
      </c>
      <c r="BK86">
        <v>85</v>
      </c>
      <c r="BL86" s="16" t="s">
        <v>52</v>
      </c>
      <c r="BM86" s="1">
        <v>10</v>
      </c>
      <c r="BN86" s="1">
        <v>101.82</v>
      </c>
      <c r="BO86" t="s">
        <v>26</v>
      </c>
      <c r="BP86" s="1">
        <v>6</v>
      </c>
      <c r="BQ86" s="1">
        <v>100.71</v>
      </c>
      <c r="BR86" s="1" t="s">
        <v>75</v>
      </c>
      <c r="BS86" s="1">
        <v>2014</v>
      </c>
      <c r="BT86" s="1" t="s">
        <v>6</v>
      </c>
      <c r="BW86" t="s">
        <v>82</v>
      </c>
      <c r="BX86" s="1">
        <v>89.9</v>
      </c>
      <c r="BY86" t="s">
        <v>67</v>
      </c>
      <c r="BZ86" s="1">
        <v>100.37</v>
      </c>
      <c r="CA86" s="1" t="s">
        <v>98</v>
      </c>
      <c r="CB86" s="1">
        <v>2018</v>
      </c>
      <c r="CC86" s="1">
        <v>1</v>
      </c>
      <c r="CD86">
        <f>BX86-BZ86</f>
        <v>-10.469999999999999</v>
      </c>
    </row>
    <row r="87" spans="1:82" x14ac:dyDescent="0.45">
      <c r="A87" s="16" t="s">
        <v>52</v>
      </c>
      <c r="B87" s="1">
        <v>6</v>
      </c>
      <c r="C87" s="1">
        <v>95.94</v>
      </c>
      <c r="D87" t="s">
        <v>71</v>
      </c>
      <c r="E87" s="1">
        <v>0</v>
      </c>
      <c r="F87" s="1">
        <v>85</v>
      </c>
      <c r="G87" s="1" t="s">
        <v>75</v>
      </c>
      <c r="H87" s="1">
        <v>2014</v>
      </c>
      <c r="I87" s="1">
        <v>1</v>
      </c>
      <c r="K87" s="16" t="s">
        <v>52</v>
      </c>
      <c r="L87" s="1">
        <v>6</v>
      </c>
      <c r="M87" s="1">
        <v>95.94</v>
      </c>
      <c r="N87" t="s">
        <v>71</v>
      </c>
      <c r="O87" s="1">
        <v>0</v>
      </c>
      <c r="P87" s="1">
        <v>85</v>
      </c>
      <c r="Q87" s="1" t="s">
        <v>75</v>
      </c>
      <c r="R87" s="1">
        <v>2014</v>
      </c>
      <c r="S87" s="1">
        <v>1</v>
      </c>
      <c r="U87" t="s">
        <v>53</v>
      </c>
      <c r="V87" s="1">
        <v>10</v>
      </c>
      <c r="W87" s="1">
        <v>95.95</v>
      </c>
      <c r="X87" t="s">
        <v>4</v>
      </c>
      <c r="Y87" s="1">
        <v>7</v>
      </c>
      <c r="Z87" s="1">
        <v>97.5</v>
      </c>
      <c r="AA87" s="1" t="s">
        <v>75</v>
      </c>
      <c r="AB87" s="1">
        <v>2016</v>
      </c>
      <c r="AC87" s="1" t="s">
        <v>5</v>
      </c>
      <c r="BK87">
        <v>87</v>
      </c>
      <c r="BL87" t="s">
        <v>43</v>
      </c>
      <c r="BM87" s="1">
        <v>10</v>
      </c>
      <c r="BN87" s="1">
        <v>101.71</v>
      </c>
      <c r="BO87" t="s">
        <v>48</v>
      </c>
      <c r="BP87" s="1">
        <v>9</v>
      </c>
      <c r="BQ87" s="1">
        <v>107.57</v>
      </c>
      <c r="BR87" s="1" t="s">
        <v>101</v>
      </c>
      <c r="BS87" s="1">
        <v>2016</v>
      </c>
      <c r="BT87" s="1" t="s">
        <v>5</v>
      </c>
      <c r="BW87" t="s">
        <v>47</v>
      </c>
      <c r="BX87" s="1">
        <v>86.97</v>
      </c>
      <c r="BY87" t="s">
        <v>50</v>
      </c>
      <c r="BZ87" s="1">
        <v>97.36</v>
      </c>
      <c r="CA87" s="1" t="s">
        <v>101</v>
      </c>
      <c r="CB87" s="1">
        <v>2016</v>
      </c>
      <c r="CC87" s="1">
        <v>1</v>
      </c>
      <c r="CD87">
        <f>BX87-BZ87</f>
        <v>-10.39</v>
      </c>
    </row>
    <row r="88" spans="1:82" x14ac:dyDescent="0.45">
      <c r="A88" t="s">
        <v>43</v>
      </c>
      <c r="B88" s="1">
        <v>6</v>
      </c>
      <c r="C88" s="1">
        <v>95.94</v>
      </c>
      <c r="D88" t="s">
        <v>102</v>
      </c>
      <c r="E88" s="1">
        <v>0</v>
      </c>
      <c r="F88" s="1">
        <v>78.45</v>
      </c>
      <c r="G88" s="1" t="s">
        <v>101</v>
      </c>
      <c r="H88" s="1">
        <v>2016</v>
      </c>
      <c r="I88" s="1">
        <v>1</v>
      </c>
      <c r="K88" t="s">
        <v>43</v>
      </c>
      <c r="L88" s="1">
        <v>6</v>
      </c>
      <c r="M88" s="1">
        <v>95.94</v>
      </c>
      <c r="N88" t="s">
        <v>102</v>
      </c>
      <c r="O88" s="1">
        <v>0</v>
      </c>
      <c r="P88" s="1">
        <v>78.45</v>
      </c>
      <c r="Q88" s="1" t="s">
        <v>101</v>
      </c>
      <c r="R88" s="1">
        <v>2016</v>
      </c>
      <c r="S88" s="1">
        <v>1</v>
      </c>
      <c r="U88" t="s">
        <v>53</v>
      </c>
      <c r="V88" s="1">
        <v>5</v>
      </c>
      <c r="W88" s="1">
        <v>95.91</v>
      </c>
      <c r="X88" t="s">
        <v>50</v>
      </c>
      <c r="Y88" s="1">
        <v>10</v>
      </c>
      <c r="Z88" s="1">
        <v>101.11</v>
      </c>
      <c r="AA88" s="1" t="s">
        <v>101</v>
      </c>
      <c r="AB88" s="1">
        <v>2016</v>
      </c>
      <c r="AC88" s="1" t="s">
        <v>5</v>
      </c>
      <c r="BK88">
        <v>88</v>
      </c>
      <c r="BL88" t="s">
        <v>1</v>
      </c>
      <c r="BM88" s="1">
        <v>6</v>
      </c>
      <c r="BN88" s="1">
        <v>101.68</v>
      </c>
      <c r="BO88" t="s">
        <v>59</v>
      </c>
      <c r="BP88" s="1">
        <v>1</v>
      </c>
      <c r="BQ88" s="1">
        <v>87.15</v>
      </c>
      <c r="BR88" s="1" t="s">
        <v>98</v>
      </c>
      <c r="BS88" s="17">
        <v>2019</v>
      </c>
      <c r="BT88" s="17">
        <v>1</v>
      </c>
      <c r="BW88" t="s">
        <v>73</v>
      </c>
      <c r="BX88" s="1">
        <v>79.040000000000006</v>
      </c>
      <c r="BY88" t="s">
        <v>67</v>
      </c>
      <c r="BZ88" s="1">
        <v>89.43</v>
      </c>
      <c r="CA88" s="1" t="s">
        <v>75</v>
      </c>
      <c r="CB88" s="1">
        <v>2015</v>
      </c>
      <c r="CC88" s="1">
        <v>1</v>
      </c>
      <c r="CD88">
        <f>BX88-BZ88</f>
        <v>-10.39</v>
      </c>
    </row>
    <row r="89" spans="1:82" x14ac:dyDescent="0.45">
      <c r="A89" t="s">
        <v>48</v>
      </c>
      <c r="B89" s="1">
        <v>6</v>
      </c>
      <c r="C89" s="1">
        <v>95.9</v>
      </c>
      <c r="D89" t="s">
        <v>71</v>
      </c>
      <c r="E89" s="1">
        <v>4</v>
      </c>
      <c r="F89" s="1">
        <v>95.64</v>
      </c>
      <c r="G89" s="1" t="s">
        <v>75</v>
      </c>
      <c r="H89" s="1">
        <v>2017</v>
      </c>
      <c r="I89" s="1">
        <v>1</v>
      </c>
      <c r="K89" t="s">
        <v>48</v>
      </c>
      <c r="L89" s="1">
        <v>6</v>
      </c>
      <c r="M89" s="1">
        <v>95.9</v>
      </c>
      <c r="N89" t="s">
        <v>71</v>
      </c>
      <c r="O89" s="1">
        <v>4</v>
      </c>
      <c r="P89" s="1">
        <v>95.64</v>
      </c>
      <c r="Q89" s="1" t="s">
        <v>75</v>
      </c>
      <c r="R89" s="1">
        <v>2017</v>
      </c>
      <c r="S89" s="1">
        <v>1</v>
      </c>
      <c r="U89" t="s">
        <v>1</v>
      </c>
      <c r="V89" s="1">
        <v>8</v>
      </c>
      <c r="W89" s="1">
        <v>95.73</v>
      </c>
      <c r="X89" t="s">
        <v>0</v>
      </c>
      <c r="Y89" s="1">
        <v>4</v>
      </c>
      <c r="Z89" s="1">
        <v>96.71</v>
      </c>
      <c r="AA89" s="1" t="s">
        <v>98</v>
      </c>
      <c r="AB89" s="17">
        <v>2019</v>
      </c>
      <c r="AC89" s="1" t="s">
        <v>5</v>
      </c>
      <c r="BK89">
        <v>89</v>
      </c>
      <c r="BL89" s="16" t="s">
        <v>48</v>
      </c>
      <c r="BM89" s="6">
        <v>8</v>
      </c>
      <c r="BN89" s="6">
        <v>101.67</v>
      </c>
      <c r="BO89" s="16" t="s">
        <v>64</v>
      </c>
      <c r="BP89" s="6">
        <v>2</v>
      </c>
      <c r="BQ89" s="6">
        <v>92.29</v>
      </c>
      <c r="BR89" s="1" t="s">
        <v>45</v>
      </c>
      <c r="BS89" s="1">
        <v>2015</v>
      </c>
      <c r="BT89" s="1" t="s">
        <v>5</v>
      </c>
      <c r="BW89" t="s">
        <v>59</v>
      </c>
      <c r="BX89" s="1">
        <v>90.8</v>
      </c>
      <c r="BY89" t="s">
        <v>1</v>
      </c>
      <c r="BZ89" s="1">
        <v>101.02</v>
      </c>
      <c r="CA89" s="1" t="s">
        <v>98</v>
      </c>
      <c r="CB89" s="1">
        <v>2018</v>
      </c>
      <c r="CC89" s="1" t="s">
        <v>5</v>
      </c>
      <c r="CD89">
        <f>BX89-BZ89</f>
        <v>-10.219999999999999</v>
      </c>
    </row>
    <row r="90" spans="1:82" x14ac:dyDescent="0.45">
      <c r="A90" s="16" t="s">
        <v>4</v>
      </c>
      <c r="B90" s="1">
        <v>6</v>
      </c>
      <c r="C90" s="1">
        <v>95.88</v>
      </c>
      <c r="D90" t="s">
        <v>105</v>
      </c>
      <c r="E90" s="1">
        <v>5</v>
      </c>
      <c r="F90" s="1">
        <v>89.23</v>
      </c>
      <c r="G90" s="16" t="s">
        <v>101</v>
      </c>
      <c r="H90" s="1">
        <v>2015</v>
      </c>
      <c r="I90" s="1">
        <v>1</v>
      </c>
      <c r="K90" s="16" t="s">
        <v>4</v>
      </c>
      <c r="L90" s="1">
        <v>6</v>
      </c>
      <c r="M90" s="1">
        <v>95.88</v>
      </c>
      <c r="N90" t="s">
        <v>105</v>
      </c>
      <c r="O90" s="1">
        <v>5</v>
      </c>
      <c r="P90" s="1">
        <v>89.23</v>
      </c>
      <c r="Q90" s="16" t="s">
        <v>101</v>
      </c>
      <c r="R90" s="1">
        <v>2015</v>
      </c>
      <c r="S90" s="1">
        <v>1</v>
      </c>
      <c r="U90" t="s">
        <v>67</v>
      </c>
      <c r="V90" s="1">
        <v>10</v>
      </c>
      <c r="W90" s="1">
        <v>95.6</v>
      </c>
      <c r="X90" t="s">
        <v>68</v>
      </c>
      <c r="Y90" s="1">
        <v>4</v>
      </c>
      <c r="Z90" s="1">
        <v>91.17</v>
      </c>
      <c r="AA90" s="6" t="s">
        <v>45</v>
      </c>
      <c r="AB90" s="6">
        <v>2016</v>
      </c>
      <c r="AC90" s="1" t="s">
        <v>5</v>
      </c>
      <c r="BK90">
        <v>90</v>
      </c>
      <c r="BL90" t="s">
        <v>43</v>
      </c>
      <c r="BM90" s="1">
        <v>8</v>
      </c>
      <c r="BN90" s="1">
        <v>101.64</v>
      </c>
      <c r="BO90" t="s">
        <v>50</v>
      </c>
      <c r="BP90" s="1">
        <v>10</v>
      </c>
      <c r="BQ90" s="1">
        <v>101.34</v>
      </c>
      <c r="BR90" s="1" t="s">
        <v>75</v>
      </c>
      <c r="BS90" s="1">
        <v>2016</v>
      </c>
      <c r="BT90" s="1" t="s">
        <v>5</v>
      </c>
      <c r="BW90" t="s">
        <v>61</v>
      </c>
      <c r="BX90" s="1">
        <v>96.36</v>
      </c>
      <c r="BY90" t="s">
        <v>76</v>
      </c>
      <c r="BZ90" s="1">
        <v>106.33</v>
      </c>
      <c r="CA90" t="s">
        <v>161</v>
      </c>
      <c r="CB90" s="1">
        <v>2022</v>
      </c>
      <c r="CC90" s="1">
        <v>1</v>
      </c>
      <c r="CD90">
        <f>BX90-BZ90</f>
        <v>-9.9699999999999989</v>
      </c>
    </row>
    <row r="91" spans="1:82" x14ac:dyDescent="0.45">
      <c r="A91" t="s">
        <v>78</v>
      </c>
      <c r="B91" s="1">
        <v>6</v>
      </c>
      <c r="C91" s="1">
        <v>95.8</v>
      </c>
      <c r="D91" t="s">
        <v>90</v>
      </c>
      <c r="E91" s="1">
        <v>2</v>
      </c>
      <c r="F91" s="1">
        <v>91.47</v>
      </c>
      <c r="G91" s="1" t="s">
        <v>98</v>
      </c>
      <c r="H91" s="1">
        <v>2018</v>
      </c>
      <c r="I91" s="1">
        <v>1</v>
      </c>
      <c r="K91" t="s">
        <v>78</v>
      </c>
      <c r="L91" s="1">
        <v>6</v>
      </c>
      <c r="M91" s="1">
        <v>95.8</v>
      </c>
      <c r="N91" t="s">
        <v>90</v>
      </c>
      <c r="O91" s="1">
        <v>2</v>
      </c>
      <c r="P91" s="1">
        <v>91.47</v>
      </c>
      <c r="Q91" s="1" t="s">
        <v>98</v>
      </c>
      <c r="R91" s="1">
        <v>2018</v>
      </c>
      <c r="S91" s="1">
        <v>1</v>
      </c>
      <c r="U91" t="s">
        <v>84</v>
      </c>
      <c r="V91" s="1">
        <v>10</v>
      </c>
      <c r="W91" s="1">
        <v>95.58</v>
      </c>
      <c r="X91" t="s">
        <v>61</v>
      </c>
      <c r="Y91" s="1">
        <v>7</v>
      </c>
      <c r="Z91" s="1">
        <v>90.91</v>
      </c>
      <c r="AA91" s="1" t="s">
        <v>49</v>
      </c>
      <c r="AB91" s="1">
        <v>2018</v>
      </c>
      <c r="AC91" s="1" t="s">
        <v>5</v>
      </c>
      <c r="BK91">
        <v>91</v>
      </c>
      <c r="BL91" s="16" t="s">
        <v>53</v>
      </c>
      <c r="BM91" s="6">
        <v>2</v>
      </c>
      <c r="BN91" s="6">
        <v>101.59</v>
      </c>
      <c r="BO91" s="16" t="s">
        <v>48</v>
      </c>
      <c r="BP91" s="6">
        <v>8</v>
      </c>
      <c r="BQ91" s="6">
        <v>110.36</v>
      </c>
      <c r="BR91" s="1" t="s">
        <v>45</v>
      </c>
      <c r="BS91" s="1">
        <v>2014</v>
      </c>
      <c r="BT91" s="1" t="s">
        <v>5</v>
      </c>
      <c r="BW91" t="s">
        <v>100</v>
      </c>
      <c r="BX91" s="1">
        <v>77.73</v>
      </c>
      <c r="BY91" s="16" t="s">
        <v>67</v>
      </c>
      <c r="BZ91" s="1">
        <v>87.61</v>
      </c>
      <c r="CA91" s="16" t="s">
        <v>101</v>
      </c>
      <c r="CB91" s="1">
        <v>2015</v>
      </c>
      <c r="CC91" s="1">
        <v>1</v>
      </c>
      <c r="CD91">
        <f>BX91-BZ91</f>
        <v>-9.8799999999999955</v>
      </c>
    </row>
    <row r="92" spans="1:82" x14ac:dyDescent="0.45">
      <c r="A92" t="s">
        <v>53</v>
      </c>
      <c r="B92" s="1">
        <v>6</v>
      </c>
      <c r="C92" s="1">
        <v>95.64</v>
      </c>
      <c r="D92" t="s">
        <v>79</v>
      </c>
      <c r="E92" s="1">
        <v>1</v>
      </c>
      <c r="F92" s="1">
        <v>86.71</v>
      </c>
      <c r="G92" s="1" t="s">
        <v>75</v>
      </c>
      <c r="H92" s="1">
        <v>2016</v>
      </c>
      <c r="I92" s="1">
        <v>1</v>
      </c>
      <c r="K92" t="s">
        <v>53</v>
      </c>
      <c r="L92" s="1">
        <v>6</v>
      </c>
      <c r="M92" s="1">
        <v>95.64</v>
      </c>
      <c r="N92" t="s">
        <v>79</v>
      </c>
      <c r="O92" s="1">
        <v>1</v>
      </c>
      <c r="P92" s="1">
        <v>86.71</v>
      </c>
      <c r="Q92" s="1" t="s">
        <v>75</v>
      </c>
      <c r="R92" s="1">
        <v>2016</v>
      </c>
      <c r="S92" s="1">
        <v>1</v>
      </c>
      <c r="U92" t="s">
        <v>78</v>
      </c>
      <c r="V92" s="1">
        <v>8</v>
      </c>
      <c r="W92" s="1">
        <v>95.53</v>
      </c>
      <c r="X92" t="s">
        <v>2</v>
      </c>
      <c r="Y92" s="1">
        <v>5</v>
      </c>
      <c r="Z92" s="1">
        <v>98.03</v>
      </c>
      <c r="AA92" s="1" t="s">
        <v>98</v>
      </c>
      <c r="AB92" s="17">
        <v>2019</v>
      </c>
      <c r="AC92" s="1" t="s">
        <v>5</v>
      </c>
      <c r="BK92">
        <v>92</v>
      </c>
      <c r="BL92" t="s">
        <v>2</v>
      </c>
      <c r="BM92" s="1">
        <v>5</v>
      </c>
      <c r="BN92" s="1">
        <v>101.5</v>
      </c>
      <c r="BO92" t="s">
        <v>3</v>
      </c>
      <c r="BP92" s="1">
        <v>6</v>
      </c>
      <c r="BQ92" s="1">
        <v>97.41</v>
      </c>
      <c r="BR92" t="s">
        <v>161</v>
      </c>
      <c r="BS92" s="1">
        <v>2022</v>
      </c>
      <c r="BT92" s="1">
        <v>1</v>
      </c>
      <c r="BW92" t="s">
        <v>57</v>
      </c>
      <c r="BX92" s="1">
        <v>79.02</v>
      </c>
      <c r="BY92" s="16" t="s">
        <v>26</v>
      </c>
      <c r="BZ92" s="1">
        <v>88.84</v>
      </c>
      <c r="CA92" s="1" t="s">
        <v>75</v>
      </c>
      <c r="CB92" s="1">
        <v>2014</v>
      </c>
      <c r="CC92" s="1">
        <v>1</v>
      </c>
      <c r="CD92">
        <f>BX92-BZ92</f>
        <v>-9.8200000000000074</v>
      </c>
    </row>
    <row r="93" spans="1:82" x14ac:dyDescent="0.45">
      <c r="A93" t="s">
        <v>71</v>
      </c>
      <c r="B93" s="1">
        <v>4</v>
      </c>
      <c r="C93" s="1">
        <v>95.64</v>
      </c>
      <c r="D93" t="s">
        <v>48</v>
      </c>
      <c r="E93" s="1">
        <v>6</v>
      </c>
      <c r="F93" s="1">
        <v>95.9</v>
      </c>
      <c r="G93" s="1" t="s">
        <v>75</v>
      </c>
      <c r="H93" s="1">
        <v>2017</v>
      </c>
      <c r="I93" s="1">
        <v>1</v>
      </c>
      <c r="K93" t="s">
        <v>71</v>
      </c>
      <c r="L93" s="1">
        <v>4</v>
      </c>
      <c r="M93" s="1">
        <v>95.64</v>
      </c>
      <c r="N93" t="s">
        <v>48</v>
      </c>
      <c r="O93" s="1">
        <v>6</v>
      </c>
      <c r="P93" s="1">
        <v>95.9</v>
      </c>
      <c r="Q93" s="1" t="s">
        <v>75</v>
      </c>
      <c r="R93" s="1">
        <v>2017</v>
      </c>
      <c r="S93" s="1">
        <v>1</v>
      </c>
      <c r="U93" s="8" t="s">
        <v>4</v>
      </c>
      <c r="V93" s="1">
        <v>6</v>
      </c>
      <c r="W93" s="1">
        <v>95.08</v>
      </c>
      <c r="X93" s="8" t="s">
        <v>2</v>
      </c>
      <c r="Y93" s="1">
        <v>8</v>
      </c>
      <c r="Z93" s="1">
        <v>100.53</v>
      </c>
      <c r="AA93" s="1" t="s">
        <v>49</v>
      </c>
      <c r="AB93" s="1">
        <v>2019</v>
      </c>
      <c r="AC93" s="1" t="s">
        <v>5</v>
      </c>
      <c r="BK93">
        <v>93</v>
      </c>
      <c r="BL93" s="15" t="s">
        <v>52</v>
      </c>
      <c r="BM93" s="6">
        <v>3</v>
      </c>
      <c r="BN93" s="6">
        <v>101.4</v>
      </c>
      <c r="BO93" s="15" t="s">
        <v>48</v>
      </c>
      <c r="BP93" s="6">
        <v>10</v>
      </c>
      <c r="BQ93" s="6">
        <v>109.46</v>
      </c>
      <c r="BR93" s="1" t="s">
        <v>45</v>
      </c>
      <c r="BS93" s="1">
        <v>2013</v>
      </c>
      <c r="BT93" s="1" t="s">
        <v>7</v>
      </c>
      <c r="BW93" t="s">
        <v>90</v>
      </c>
      <c r="BX93" s="1">
        <v>83.49</v>
      </c>
      <c r="BY93" s="8" t="s">
        <v>2</v>
      </c>
      <c r="BZ93" s="1">
        <v>93.24</v>
      </c>
      <c r="CA93" s="1" t="s">
        <v>49</v>
      </c>
      <c r="CB93" s="1">
        <v>2019</v>
      </c>
      <c r="CC93" s="1">
        <v>1</v>
      </c>
      <c r="CD93">
        <f>BX93-BZ93</f>
        <v>-9.75</v>
      </c>
    </row>
    <row r="94" spans="1:82" x14ac:dyDescent="0.45">
      <c r="A94" s="14" t="s">
        <v>89</v>
      </c>
      <c r="B94" s="1">
        <v>6</v>
      </c>
      <c r="C94" s="1">
        <v>95.59</v>
      </c>
      <c r="D94" s="14" t="s">
        <v>156</v>
      </c>
      <c r="E94" s="1">
        <v>2</v>
      </c>
      <c r="F94" s="1">
        <v>87.15</v>
      </c>
      <c r="G94" s="1" t="s">
        <v>153</v>
      </c>
      <c r="H94" s="1">
        <v>2022</v>
      </c>
      <c r="I94" s="1">
        <v>1</v>
      </c>
      <c r="K94" s="14" t="s">
        <v>89</v>
      </c>
      <c r="L94" s="1">
        <v>6</v>
      </c>
      <c r="M94" s="1">
        <v>95.59</v>
      </c>
      <c r="N94" s="14" t="s">
        <v>156</v>
      </c>
      <c r="O94" s="1">
        <v>2</v>
      </c>
      <c r="P94" s="1">
        <v>87.15</v>
      </c>
      <c r="Q94" s="1" t="s">
        <v>153</v>
      </c>
      <c r="R94" s="1">
        <v>2022</v>
      </c>
      <c r="S94" s="1">
        <v>1</v>
      </c>
      <c r="U94" s="16" t="s">
        <v>26</v>
      </c>
      <c r="V94" s="6">
        <v>8</v>
      </c>
      <c r="W94" s="6">
        <v>94.97</v>
      </c>
      <c r="X94" s="16" t="s">
        <v>30</v>
      </c>
      <c r="Y94" s="6">
        <v>2</v>
      </c>
      <c r="Z94" s="6">
        <v>85.32</v>
      </c>
      <c r="AA94" s="1" t="s">
        <v>45</v>
      </c>
      <c r="AB94" s="1">
        <v>2014</v>
      </c>
      <c r="AC94" s="1" t="s">
        <v>5</v>
      </c>
      <c r="BK94">
        <v>94</v>
      </c>
      <c r="BL94" t="s">
        <v>50</v>
      </c>
      <c r="BM94" s="1">
        <v>10</v>
      </c>
      <c r="BN94" s="1">
        <v>101.34</v>
      </c>
      <c r="BO94" t="s">
        <v>43</v>
      </c>
      <c r="BP94" s="1">
        <v>8</v>
      </c>
      <c r="BQ94" s="1">
        <v>101.64</v>
      </c>
      <c r="BR94" s="1" t="s">
        <v>75</v>
      </c>
      <c r="BS94" s="1">
        <v>2016</v>
      </c>
      <c r="BT94" s="1" t="s">
        <v>5</v>
      </c>
      <c r="BW94" s="16" t="s">
        <v>30</v>
      </c>
      <c r="BX94" s="6">
        <v>85.32</v>
      </c>
      <c r="BY94" s="16" t="s">
        <v>26</v>
      </c>
      <c r="BZ94" s="6">
        <v>94.97</v>
      </c>
      <c r="CA94" s="1" t="s">
        <v>45</v>
      </c>
      <c r="CB94" s="1">
        <v>2014</v>
      </c>
      <c r="CC94" s="1" t="s">
        <v>5</v>
      </c>
      <c r="CD94">
        <f>BX94-BZ94</f>
        <v>-9.6500000000000057</v>
      </c>
    </row>
    <row r="95" spans="1:82" x14ac:dyDescent="0.45">
      <c r="A95" s="8" t="s">
        <v>0</v>
      </c>
      <c r="B95" s="1">
        <v>6</v>
      </c>
      <c r="C95" s="1">
        <v>95.49</v>
      </c>
      <c r="D95" t="s">
        <v>47</v>
      </c>
      <c r="E95" s="1">
        <v>5</v>
      </c>
      <c r="F95" s="1">
        <v>90.35</v>
      </c>
      <c r="G95" s="1" t="s">
        <v>29</v>
      </c>
      <c r="H95" s="1">
        <v>2019</v>
      </c>
      <c r="I95" s="1">
        <v>1</v>
      </c>
      <c r="K95" s="8" t="s">
        <v>0</v>
      </c>
      <c r="L95" s="1">
        <v>6</v>
      </c>
      <c r="M95" s="1">
        <v>95.49</v>
      </c>
      <c r="N95" t="s">
        <v>47</v>
      </c>
      <c r="O95" s="1">
        <v>5</v>
      </c>
      <c r="P95" s="1">
        <v>90.35</v>
      </c>
      <c r="Q95" s="1" t="s">
        <v>29</v>
      </c>
      <c r="R95" s="1">
        <v>2019</v>
      </c>
      <c r="S95" s="1">
        <v>1</v>
      </c>
      <c r="U95" t="s">
        <v>26</v>
      </c>
      <c r="V95" s="1">
        <v>6</v>
      </c>
      <c r="W95" s="1">
        <v>94.93</v>
      </c>
      <c r="X95" t="s">
        <v>152</v>
      </c>
      <c r="Y95" s="1">
        <v>0</v>
      </c>
      <c r="Z95" s="1">
        <v>88.5</v>
      </c>
      <c r="AA95" t="s">
        <v>161</v>
      </c>
      <c r="AB95" s="1">
        <v>2022</v>
      </c>
      <c r="AC95" s="1" t="s">
        <v>5</v>
      </c>
      <c r="BK95">
        <v>95</v>
      </c>
      <c r="BL95" t="s">
        <v>67</v>
      </c>
      <c r="BM95" s="1">
        <v>6</v>
      </c>
      <c r="BN95" s="1">
        <v>101.17</v>
      </c>
      <c r="BO95" t="s">
        <v>87</v>
      </c>
      <c r="BP95" s="1">
        <v>5</v>
      </c>
      <c r="BQ95" s="1">
        <v>87.5</v>
      </c>
      <c r="BR95" s="1" t="s">
        <v>98</v>
      </c>
      <c r="BS95" s="17">
        <v>2019</v>
      </c>
      <c r="BT95" s="17">
        <v>1</v>
      </c>
      <c r="BW95" t="s">
        <v>60</v>
      </c>
      <c r="BX95" s="1">
        <v>90.35</v>
      </c>
      <c r="BY95" t="s">
        <v>48</v>
      </c>
      <c r="BZ95" s="1">
        <v>99.97</v>
      </c>
      <c r="CA95" s="1" t="s">
        <v>75</v>
      </c>
      <c r="CB95" s="1">
        <v>2015</v>
      </c>
      <c r="CC95" s="1">
        <v>1</v>
      </c>
      <c r="CD95">
        <f>BX95-BZ95</f>
        <v>-9.6200000000000045</v>
      </c>
    </row>
    <row r="96" spans="1:82" x14ac:dyDescent="0.45">
      <c r="A96" t="s">
        <v>79</v>
      </c>
      <c r="B96" s="1">
        <v>0</v>
      </c>
      <c r="C96" s="1">
        <v>95.37</v>
      </c>
      <c r="D96" t="s">
        <v>78</v>
      </c>
      <c r="E96" s="1">
        <v>6</v>
      </c>
      <c r="F96" s="1">
        <v>106.09</v>
      </c>
      <c r="G96" s="1" t="s">
        <v>75</v>
      </c>
      <c r="H96" s="1">
        <v>2017</v>
      </c>
      <c r="I96" s="1">
        <v>1</v>
      </c>
      <c r="K96" t="s">
        <v>79</v>
      </c>
      <c r="L96" s="1">
        <v>0</v>
      </c>
      <c r="M96" s="1">
        <v>95.37</v>
      </c>
      <c r="N96" t="s">
        <v>78</v>
      </c>
      <c r="O96" s="1">
        <v>6</v>
      </c>
      <c r="P96" s="1">
        <v>106.09</v>
      </c>
      <c r="Q96" s="1" t="s">
        <v>75</v>
      </c>
      <c r="R96" s="1">
        <v>2017</v>
      </c>
      <c r="S96" s="1">
        <v>1</v>
      </c>
      <c r="U96" s="8" t="s">
        <v>67</v>
      </c>
      <c r="V96" s="1">
        <v>8</v>
      </c>
      <c r="W96" s="1">
        <v>94.91</v>
      </c>
      <c r="X96" s="8" t="s">
        <v>0</v>
      </c>
      <c r="Y96" s="1">
        <v>6</v>
      </c>
      <c r="Z96" s="1">
        <v>94.4</v>
      </c>
      <c r="AA96" s="1" t="s">
        <v>49</v>
      </c>
      <c r="AB96" s="1">
        <v>2019</v>
      </c>
      <c r="AC96" s="1" t="s">
        <v>5</v>
      </c>
      <c r="BK96">
        <v>96</v>
      </c>
      <c r="BL96" t="s">
        <v>50</v>
      </c>
      <c r="BM96" s="1">
        <v>10</v>
      </c>
      <c r="BN96" s="1">
        <v>101.11</v>
      </c>
      <c r="BO96" t="s">
        <v>53</v>
      </c>
      <c r="BP96" s="1">
        <v>5</v>
      </c>
      <c r="BQ96" s="1">
        <v>95.91</v>
      </c>
      <c r="BR96" s="1" t="s">
        <v>101</v>
      </c>
      <c r="BS96" s="1">
        <v>2016</v>
      </c>
      <c r="BT96" s="1" t="s">
        <v>5</v>
      </c>
      <c r="BW96" s="14" t="s">
        <v>162</v>
      </c>
      <c r="BX96" s="1">
        <v>78.55</v>
      </c>
      <c r="BY96" s="8" t="s">
        <v>156</v>
      </c>
      <c r="BZ96" s="1">
        <v>88.14</v>
      </c>
      <c r="CA96" s="1" t="s">
        <v>29</v>
      </c>
      <c r="CB96" s="1">
        <v>2022</v>
      </c>
      <c r="CC96" s="1">
        <v>1</v>
      </c>
      <c r="CD96">
        <f>BX96-BZ96</f>
        <v>-9.5900000000000034</v>
      </c>
    </row>
    <row r="97" spans="1:82" x14ac:dyDescent="0.45">
      <c r="A97" t="s">
        <v>0</v>
      </c>
      <c r="B97" s="1">
        <v>6</v>
      </c>
      <c r="C97" s="1">
        <v>95.34</v>
      </c>
      <c r="D97" t="s">
        <v>30</v>
      </c>
      <c r="E97" s="1">
        <v>4</v>
      </c>
      <c r="F97" s="1">
        <v>91.12</v>
      </c>
      <c r="G97" s="1" t="s">
        <v>101</v>
      </c>
      <c r="H97" s="1">
        <v>2018</v>
      </c>
      <c r="I97" s="1">
        <v>1</v>
      </c>
      <c r="K97" t="s">
        <v>0</v>
      </c>
      <c r="L97" s="1">
        <v>6</v>
      </c>
      <c r="M97" s="1">
        <v>95.34</v>
      </c>
      <c r="N97" t="s">
        <v>30</v>
      </c>
      <c r="O97" s="1">
        <v>4</v>
      </c>
      <c r="P97" s="1">
        <v>91.12</v>
      </c>
      <c r="Q97" s="1" t="s">
        <v>101</v>
      </c>
      <c r="R97" s="1">
        <v>2018</v>
      </c>
      <c r="S97" s="1">
        <v>1</v>
      </c>
      <c r="U97" t="s">
        <v>0</v>
      </c>
      <c r="V97" s="1">
        <v>10</v>
      </c>
      <c r="W97" s="1">
        <v>94.89</v>
      </c>
      <c r="X97" t="s">
        <v>48</v>
      </c>
      <c r="Y97" s="1">
        <v>9</v>
      </c>
      <c r="Z97" s="1">
        <v>93.75</v>
      </c>
      <c r="AA97" s="1" t="s">
        <v>75</v>
      </c>
      <c r="AB97" s="1">
        <v>2017</v>
      </c>
      <c r="AC97" s="1" t="s">
        <v>5</v>
      </c>
      <c r="BK97">
        <v>97</v>
      </c>
      <c r="BL97" t="s">
        <v>26</v>
      </c>
      <c r="BM97" s="1">
        <v>10</v>
      </c>
      <c r="BN97" s="1">
        <v>101.05</v>
      </c>
      <c r="BO97" t="s">
        <v>76</v>
      </c>
      <c r="BP97" s="1">
        <v>5</v>
      </c>
      <c r="BQ97" s="1">
        <v>97.26</v>
      </c>
      <c r="BR97" s="1" t="s">
        <v>75</v>
      </c>
      <c r="BS97" s="1">
        <v>2017</v>
      </c>
      <c r="BT97" s="1" t="s">
        <v>5</v>
      </c>
      <c r="BW97" t="s">
        <v>26</v>
      </c>
      <c r="BX97" s="1">
        <v>84.93</v>
      </c>
      <c r="BY97" t="s">
        <v>156</v>
      </c>
      <c r="BZ97" s="1">
        <v>94.5</v>
      </c>
      <c r="CA97" t="s">
        <v>161</v>
      </c>
      <c r="CB97" s="1">
        <v>2022</v>
      </c>
      <c r="CC97" s="1" t="s">
        <v>7</v>
      </c>
      <c r="CD97">
        <f>BX97-BZ97</f>
        <v>-9.5699999999999932</v>
      </c>
    </row>
    <row r="98" spans="1:82" x14ac:dyDescent="0.45">
      <c r="A98" s="16" t="s">
        <v>52</v>
      </c>
      <c r="B98" s="6">
        <v>6</v>
      </c>
      <c r="C98" s="6">
        <v>95.13</v>
      </c>
      <c r="D98" s="16" t="s">
        <v>73</v>
      </c>
      <c r="E98" s="6">
        <v>0</v>
      </c>
      <c r="F98" s="6">
        <v>85.81</v>
      </c>
      <c r="G98" s="1" t="s">
        <v>45</v>
      </c>
      <c r="H98" s="1">
        <v>2015</v>
      </c>
      <c r="I98" s="1">
        <v>1</v>
      </c>
      <c r="K98" s="16" t="s">
        <v>52</v>
      </c>
      <c r="L98" s="6">
        <v>6</v>
      </c>
      <c r="M98" s="6">
        <v>95.13</v>
      </c>
      <c r="N98" s="16" t="s">
        <v>73</v>
      </c>
      <c r="O98" s="6">
        <v>0</v>
      </c>
      <c r="P98" s="6">
        <v>85.81</v>
      </c>
      <c r="Q98" s="1" t="s">
        <v>45</v>
      </c>
      <c r="R98" s="1">
        <v>2015</v>
      </c>
      <c r="S98" s="1">
        <v>1</v>
      </c>
      <c r="U98" t="s">
        <v>26</v>
      </c>
      <c r="V98" s="1">
        <v>8</v>
      </c>
      <c r="W98" s="1">
        <v>94.85</v>
      </c>
      <c r="X98" t="s">
        <v>67</v>
      </c>
      <c r="Y98" s="1">
        <v>2</v>
      </c>
      <c r="Z98" s="1">
        <v>88.27</v>
      </c>
      <c r="AA98" s="1" t="s">
        <v>75</v>
      </c>
      <c r="AB98" s="1">
        <v>2015</v>
      </c>
      <c r="AC98" s="1" t="s">
        <v>5</v>
      </c>
      <c r="BK98">
        <v>98</v>
      </c>
      <c r="BL98" t="s">
        <v>67</v>
      </c>
      <c r="BM98" s="1">
        <v>8</v>
      </c>
      <c r="BN98" s="1">
        <v>101.04</v>
      </c>
      <c r="BO98" t="s">
        <v>1</v>
      </c>
      <c r="BP98" s="1">
        <v>11</v>
      </c>
      <c r="BQ98" s="1">
        <v>95.79</v>
      </c>
      <c r="BR98" s="1" t="s">
        <v>98</v>
      </c>
      <c r="BS98" s="1">
        <v>2018</v>
      </c>
      <c r="BT98" s="1" t="s">
        <v>6</v>
      </c>
      <c r="BW98" s="16" t="s">
        <v>64</v>
      </c>
      <c r="BX98" s="6">
        <v>92.29</v>
      </c>
      <c r="BY98" s="16" t="s">
        <v>48</v>
      </c>
      <c r="BZ98" s="6">
        <v>101.67</v>
      </c>
      <c r="CA98" s="1" t="s">
        <v>45</v>
      </c>
      <c r="CB98" s="1">
        <v>2015</v>
      </c>
      <c r="CC98" s="1" t="s">
        <v>5</v>
      </c>
      <c r="CD98">
        <f>BX98-BZ98</f>
        <v>-9.3799999999999955</v>
      </c>
    </row>
    <row r="99" spans="1:82" x14ac:dyDescent="0.45">
      <c r="A99" t="s">
        <v>156</v>
      </c>
      <c r="B99" s="1">
        <v>6</v>
      </c>
      <c r="C99" s="1">
        <v>95.13</v>
      </c>
      <c r="D99" t="s">
        <v>89</v>
      </c>
      <c r="E99" s="1">
        <v>1</v>
      </c>
      <c r="F99" s="1">
        <v>88.18</v>
      </c>
      <c r="G99" t="s">
        <v>161</v>
      </c>
      <c r="H99" s="1">
        <v>2022</v>
      </c>
      <c r="I99" s="1">
        <v>1</v>
      </c>
      <c r="K99" t="s">
        <v>156</v>
      </c>
      <c r="L99" s="1">
        <v>6</v>
      </c>
      <c r="M99" s="1">
        <v>95.13</v>
      </c>
      <c r="N99" t="s">
        <v>89</v>
      </c>
      <c r="O99" s="1">
        <v>1</v>
      </c>
      <c r="P99" s="1">
        <v>88.18</v>
      </c>
      <c r="Q99" t="s">
        <v>161</v>
      </c>
      <c r="R99" s="1">
        <v>2022</v>
      </c>
      <c r="S99" s="1">
        <v>1</v>
      </c>
      <c r="U99" s="8" t="s">
        <v>78</v>
      </c>
      <c r="V99" s="1">
        <v>8</v>
      </c>
      <c r="W99" s="1">
        <v>94.74</v>
      </c>
      <c r="X99" s="8" t="s">
        <v>3</v>
      </c>
      <c r="Y99" s="1">
        <v>4</v>
      </c>
      <c r="Z99" s="1">
        <v>92.44</v>
      </c>
      <c r="AA99" s="1" t="s">
        <v>49</v>
      </c>
      <c r="AB99" s="1">
        <v>2019</v>
      </c>
      <c r="AC99" s="1" t="s">
        <v>5</v>
      </c>
      <c r="BK99">
        <v>99</v>
      </c>
      <c r="BL99" t="s">
        <v>1</v>
      </c>
      <c r="BM99" s="1">
        <v>10</v>
      </c>
      <c r="BN99" s="1">
        <v>101.02</v>
      </c>
      <c r="BO99" t="s">
        <v>59</v>
      </c>
      <c r="BP99" s="1">
        <v>4</v>
      </c>
      <c r="BQ99" s="1">
        <v>90.8</v>
      </c>
      <c r="BR99" s="1" t="s">
        <v>98</v>
      </c>
      <c r="BS99" s="1">
        <v>2018</v>
      </c>
      <c r="BT99" s="1" t="s">
        <v>5</v>
      </c>
      <c r="BW99" s="16" t="s">
        <v>73</v>
      </c>
      <c r="BX99" s="6">
        <v>85.81</v>
      </c>
      <c r="BY99" s="16" t="s">
        <v>52</v>
      </c>
      <c r="BZ99" s="6">
        <v>95.13</v>
      </c>
      <c r="CA99" s="1" t="s">
        <v>45</v>
      </c>
      <c r="CB99" s="1">
        <v>2015</v>
      </c>
      <c r="CC99" s="1">
        <v>1</v>
      </c>
      <c r="CD99">
        <f>BX99-BZ99</f>
        <v>-9.3199999999999932</v>
      </c>
    </row>
    <row r="100" spans="1:82" x14ac:dyDescent="0.45">
      <c r="A100" t="s">
        <v>59</v>
      </c>
      <c r="B100" s="1">
        <v>6</v>
      </c>
      <c r="C100" s="1">
        <v>95.11</v>
      </c>
      <c r="D100" t="s">
        <v>67</v>
      </c>
      <c r="E100" s="1">
        <v>4</v>
      </c>
      <c r="F100" s="1">
        <v>90.52</v>
      </c>
      <c r="G100" s="1" t="s">
        <v>101</v>
      </c>
      <c r="H100" s="1">
        <v>2017</v>
      </c>
      <c r="I100" s="1">
        <v>1</v>
      </c>
      <c r="K100" t="s">
        <v>59</v>
      </c>
      <c r="L100" s="1">
        <v>6</v>
      </c>
      <c r="M100" s="1">
        <v>95.11</v>
      </c>
      <c r="N100" t="s">
        <v>67</v>
      </c>
      <c r="O100" s="1">
        <v>4</v>
      </c>
      <c r="P100" s="1">
        <v>90.52</v>
      </c>
      <c r="Q100" s="1" t="s">
        <v>101</v>
      </c>
      <c r="R100" s="1">
        <v>2017</v>
      </c>
      <c r="S100" s="1">
        <v>1</v>
      </c>
      <c r="U100" s="8" t="s">
        <v>78</v>
      </c>
      <c r="V100" s="1">
        <v>6</v>
      </c>
      <c r="W100" s="1">
        <v>94.71</v>
      </c>
      <c r="X100" s="8" t="s">
        <v>0</v>
      </c>
      <c r="Y100" s="1">
        <v>8</v>
      </c>
      <c r="Z100" s="1">
        <v>92.52</v>
      </c>
      <c r="AA100" s="1" t="s">
        <v>29</v>
      </c>
      <c r="AB100" s="1">
        <v>2019</v>
      </c>
      <c r="AC100" s="1" t="s">
        <v>5</v>
      </c>
      <c r="BK100">
        <v>100</v>
      </c>
      <c r="BL100" s="16" t="s">
        <v>64</v>
      </c>
      <c r="BM100" s="6">
        <v>6</v>
      </c>
      <c r="BN100" s="6">
        <v>100.93</v>
      </c>
      <c r="BO100" s="16" t="s">
        <v>70</v>
      </c>
      <c r="BP100" s="6">
        <v>1</v>
      </c>
      <c r="BQ100" s="6">
        <v>92.2</v>
      </c>
      <c r="BR100" s="1" t="s">
        <v>45</v>
      </c>
      <c r="BS100" s="1">
        <v>2014</v>
      </c>
      <c r="BT100" s="1">
        <v>1</v>
      </c>
      <c r="BW100" t="s">
        <v>96</v>
      </c>
      <c r="BX100" s="1">
        <v>77.13</v>
      </c>
      <c r="BY100" s="8" t="s">
        <v>1</v>
      </c>
      <c r="BZ100" s="1">
        <v>86.28</v>
      </c>
      <c r="CA100" s="1" t="s">
        <v>49</v>
      </c>
      <c r="CB100" s="1">
        <v>2019</v>
      </c>
      <c r="CC100" s="1">
        <v>1</v>
      </c>
      <c r="CD100">
        <f>BX100-BZ100</f>
        <v>-9.1500000000000057</v>
      </c>
    </row>
    <row r="101" spans="1:82" x14ac:dyDescent="0.45">
      <c r="A101" t="s">
        <v>4</v>
      </c>
      <c r="B101" s="1">
        <v>6</v>
      </c>
      <c r="C101" s="1">
        <v>95.07</v>
      </c>
      <c r="D101" t="s">
        <v>79</v>
      </c>
      <c r="E101" s="1">
        <v>4</v>
      </c>
      <c r="F101" s="1">
        <v>86.96</v>
      </c>
      <c r="G101" s="1" t="s">
        <v>98</v>
      </c>
      <c r="H101" s="17">
        <v>2019</v>
      </c>
      <c r="I101" s="17">
        <v>1</v>
      </c>
      <c r="K101" t="s">
        <v>4</v>
      </c>
      <c r="L101" s="1">
        <v>6</v>
      </c>
      <c r="M101" s="1">
        <v>95.07</v>
      </c>
      <c r="N101" t="s">
        <v>79</v>
      </c>
      <c r="O101" s="1">
        <v>4</v>
      </c>
      <c r="P101" s="1">
        <v>86.96</v>
      </c>
      <c r="Q101" s="1" t="s">
        <v>98</v>
      </c>
      <c r="R101" s="17">
        <v>2019</v>
      </c>
      <c r="S101" s="17">
        <v>1</v>
      </c>
      <c r="U101" t="s">
        <v>71</v>
      </c>
      <c r="V101" s="1">
        <v>10</v>
      </c>
      <c r="W101" s="1">
        <v>94.65</v>
      </c>
      <c r="X101" t="s">
        <v>3</v>
      </c>
      <c r="Y101" s="1">
        <v>9</v>
      </c>
      <c r="Z101" s="1">
        <v>91.32</v>
      </c>
      <c r="AA101" s="1" t="s">
        <v>101</v>
      </c>
      <c r="AB101" s="1">
        <v>2017</v>
      </c>
      <c r="AC101" s="1" t="s">
        <v>5</v>
      </c>
      <c r="BK101">
        <v>101</v>
      </c>
      <c r="BL101" t="s">
        <v>4</v>
      </c>
      <c r="BM101" s="1">
        <v>4</v>
      </c>
      <c r="BN101" s="1">
        <v>100.79</v>
      </c>
      <c r="BO101" s="16" t="s">
        <v>43</v>
      </c>
      <c r="BP101" s="1">
        <v>8</v>
      </c>
      <c r="BQ101" s="1">
        <v>100.23</v>
      </c>
      <c r="BR101" s="16" t="s">
        <v>101</v>
      </c>
      <c r="BS101" s="1">
        <v>2015</v>
      </c>
      <c r="BT101" s="1" t="s">
        <v>5</v>
      </c>
      <c r="BW101" t="s">
        <v>51</v>
      </c>
      <c r="BX101" s="1">
        <v>86.93</v>
      </c>
      <c r="BY101" t="s">
        <v>26</v>
      </c>
      <c r="BZ101" s="1">
        <v>95.94</v>
      </c>
      <c r="CA101" s="1" t="s">
        <v>75</v>
      </c>
      <c r="CB101" s="1">
        <v>2016</v>
      </c>
      <c r="CC101" s="1">
        <v>1</v>
      </c>
      <c r="CD101">
        <f>BX101-BZ101</f>
        <v>-9.0099999999999909</v>
      </c>
    </row>
    <row r="102" spans="1:82" x14ac:dyDescent="0.45">
      <c r="A102" s="16" t="s">
        <v>48</v>
      </c>
      <c r="B102" s="6">
        <v>6</v>
      </c>
      <c r="C102" s="6">
        <v>95.06</v>
      </c>
      <c r="D102" s="16" t="s">
        <v>59</v>
      </c>
      <c r="E102" s="6">
        <v>3</v>
      </c>
      <c r="F102" s="6">
        <v>92.24</v>
      </c>
      <c r="G102" s="1" t="s">
        <v>45</v>
      </c>
      <c r="H102" s="6">
        <v>2016</v>
      </c>
      <c r="I102" s="1">
        <v>1</v>
      </c>
      <c r="K102" s="16" t="s">
        <v>48</v>
      </c>
      <c r="L102" s="6">
        <v>6</v>
      </c>
      <c r="M102" s="6">
        <v>95.06</v>
      </c>
      <c r="N102" s="16" t="s">
        <v>59</v>
      </c>
      <c r="O102" s="6">
        <v>3</v>
      </c>
      <c r="P102" s="6">
        <v>92.24</v>
      </c>
      <c r="Q102" s="1" t="s">
        <v>45</v>
      </c>
      <c r="R102" s="6">
        <v>2016</v>
      </c>
      <c r="S102" s="1">
        <v>1</v>
      </c>
      <c r="U102" s="8" t="s">
        <v>0</v>
      </c>
      <c r="V102" s="1">
        <v>6</v>
      </c>
      <c r="W102" s="1">
        <v>94.4</v>
      </c>
      <c r="X102" s="8" t="s">
        <v>67</v>
      </c>
      <c r="Y102" s="1">
        <v>8</v>
      </c>
      <c r="Z102" s="1">
        <v>94.91</v>
      </c>
      <c r="AA102" s="1" t="s">
        <v>49</v>
      </c>
      <c r="AB102" s="1">
        <v>2019</v>
      </c>
      <c r="AC102" s="1" t="s">
        <v>5</v>
      </c>
      <c r="BK102">
        <v>102</v>
      </c>
      <c r="BL102" t="s">
        <v>26</v>
      </c>
      <c r="BM102" s="1">
        <v>10</v>
      </c>
      <c r="BN102" s="1">
        <v>100.75</v>
      </c>
      <c r="BO102" t="s">
        <v>78</v>
      </c>
      <c r="BP102" s="1">
        <v>7</v>
      </c>
      <c r="BQ102" s="1">
        <v>98.7</v>
      </c>
      <c r="BR102" s="1" t="s">
        <v>101</v>
      </c>
      <c r="BS102" s="1">
        <v>2017</v>
      </c>
      <c r="BT102" s="1" t="s">
        <v>5</v>
      </c>
      <c r="BW102" t="s">
        <v>79</v>
      </c>
      <c r="BX102" s="1">
        <v>86.71</v>
      </c>
      <c r="BY102" t="s">
        <v>53</v>
      </c>
      <c r="BZ102" s="1">
        <v>95.64</v>
      </c>
      <c r="CA102" s="1" t="s">
        <v>75</v>
      </c>
      <c r="CB102" s="1">
        <v>2016</v>
      </c>
      <c r="CC102" s="1">
        <v>1</v>
      </c>
      <c r="CD102">
        <f>BX102-BZ102</f>
        <v>-8.9300000000000068</v>
      </c>
    </row>
    <row r="103" spans="1:82" x14ac:dyDescent="0.45">
      <c r="A103" t="s">
        <v>2</v>
      </c>
      <c r="B103" s="1">
        <v>6</v>
      </c>
      <c r="C103" s="1">
        <v>94.99</v>
      </c>
      <c r="D103" t="s">
        <v>61</v>
      </c>
      <c r="E103" s="1">
        <v>5</v>
      </c>
      <c r="F103" s="1">
        <v>94.6</v>
      </c>
      <c r="G103" s="1" t="s">
        <v>98</v>
      </c>
      <c r="H103" s="1">
        <v>2018</v>
      </c>
      <c r="I103" s="1">
        <v>1</v>
      </c>
      <c r="K103" t="s">
        <v>2</v>
      </c>
      <c r="L103" s="1">
        <v>6</v>
      </c>
      <c r="M103" s="1">
        <v>94.99</v>
      </c>
      <c r="N103" t="s">
        <v>61</v>
      </c>
      <c r="O103" s="1">
        <v>5</v>
      </c>
      <c r="P103" s="1">
        <v>94.6</v>
      </c>
      <c r="Q103" s="1" t="s">
        <v>98</v>
      </c>
      <c r="R103" s="1">
        <v>2018</v>
      </c>
      <c r="S103" s="1">
        <v>1</v>
      </c>
      <c r="U103" t="s">
        <v>3</v>
      </c>
      <c r="V103" s="1">
        <v>10</v>
      </c>
      <c r="W103" s="1">
        <v>94.4</v>
      </c>
      <c r="X103" t="s">
        <v>26</v>
      </c>
      <c r="Y103" s="1">
        <v>9</v>
      </c>
      <c r="Z103" s="1">
        <v>91.97</v>
      </c>
      <c r="AA103" s="1" t="s">
        <v>49</v>
      </c>
      <c r="AB103" s="1">
        <v>2017</v>
      </c>
      <c r="AC103" s="1" t="s">
        <v>5</v>
      </c>
      <c r="BK103">
        <v>103</v>
      </c>
      <c r="BL103" t="s">
        <v>26</v>
      </c>
      <c r="BM103" s="1">
        <v>6</v>
      </c>
      <c r="BN103" s="1">
        <v>100.71</v>
      </c>
      <c r="BO103" s="16" t="s">
        <v>52</v>
      </c>
      <c r="BP103" s="1">
        <v>10</v>
      </c>
      <c r="BQ103" s="1">
        <v>101.82</v>
      </c>
      <c r="BR103" s="1" t="s">
        <v>75</v>
      </c>
      <c r="BS103" s="1">
        <v>2014</v>
      </c>
      <c r="BT103" s="1" t="s">
        <v>6</v>
      </c>
      <c r="BW103" t="s">
        <v>4</v>
      </c>
      <c r="BX103" s="1">
        <v>96.94</v>
      </c>
      <c r="BY103" t="s">
        <v>2</v>
      </c>
      <c r="BZ103" s="1">
        <v>105.87</v>
      </c>
      <c r="CA103" s="1" t="s">
        <v>101</v>
      </c>
      <c r="CB103" s="1">
        <v>2018</v>
      </c>
      <c r="CC103" s="1" t="s">
        <v>5</v>
      </c>
      <c r="CD103">
        <f>BX103-BZ103</f>
        <v>-8.9300000000000068</v>
      </c>
    </row>
    <row r="104" spans="1:82" x14ac:dyDescent="0.45">
      <c r="A104" t="s">
        <v>61</v>
      </c>
      <c r="B104" s="1">
        <v>6</v>
      </c>
      <c r="C104" s="1">
        <v>94.93</v>
      </c>
      <c r="D104" t="s">
        <v>27</v>
      </c>
      <c r="E104" s="1">
        <v>0</v>
      </c>
      <c r="F104" s="1">
        <v>79.290000000000006</v>
      </c>
      <c r="G104" s="1" t="s">
        <v>98</v>
      </c>
      <c r="H104" s="17">
        <v>2019</v>
      </c>
      <c r="I104" s="17">
        <v>1</v>
      </c>
      <c r="K104" t="s">
        <v>61</v>
      </c>
      <c r="L104" s="1">
        <v>6</v>
      </c>
      <c r="M104" s="1">
        <v>94.93</v>
      </c>
      <c r="N104" t="s">
        <v>27</v>
      </c>
      <c r="O104" s="1">
        <v>0</v>
      </c>
      <c r="P104" s="1">
        <v>79.290000000000006</v>
      </c>
      <c r="Q104" s="1" t="s">
        <v>98</v>
      </c>
      <c r="R104" s="17">
        <v>2019</v>
      </c>
      <c r="S104" s="17">
        <v>1</v>
      </c>
      <c r="U104" s="14" t="s">
        <v>73</v>
      </c>
      <c r="V104" s="1">
        <v>2</v>
      </c>
      <c r="W104" s="1">
        <v>94.36</v>
      </c>
      <c r="X104" s="14" t="s">
        <v>48</v>
      </c>
      <c r="Y104" s="1">
        <v>8</v>
      </c>
      <c r="Z104" s="1">
        <v>108.31</v>
      </c>
      <c r="AA104" s="1" t="s">
        <v>45</v>
      </c>
      <c r="AB104" s="1">
        <v>2013</v>
      </c>
      <c r="AC104" s="1" t="s">
        <v>5</v>
      </c>
      <c r="BK104">
        <v>104</v>
      </c>
      <c r="BL104" t="s">
        <v>50</v>
      </c>
      <c r="BM104" s="1">
        <v>8</v>
      </c>
      <c r="BN104" s="1">
        <v>100.7</v>
      </c>
      <c r="BO104" t="s">
        <v>53</v>
      </c>
      <c r="BP104" s="1">
        <v>11</v>
      </c>
      <c r="BQ104" s="1">
        <v>104.81</v>
      </c>
      <c r="BR104" s="1" t="s">
        <v>75</v>
      </c>
      <c r="BS104" s="1">
        <v>2016</v>
      </c>
      <c r="BT104" s="1" t="s">
        <v>6</v>
      </c>
      <c r="BW104" s="16" t="s">
        <v>53</v>
      </c>
      <c r="BX104" s="6">
        <v>101.59</v>
      </c>
      <c r="BY104" s="16" t="s">
        <v>48</v>
      </c>
      <c r="BZ104" s="6">
        <v>110.36</v>
      </c>
      <c r="CA104" s="1" t="s">
        <v>45</v>
      </c>
      <c r="CB104" s="1">
        <v>2014</v>
      </c>
      <c r="CC104" s="1" t="s">
        <v>5</v>
      </c>
      <c r="CD104">
        <f>BX104-BZ104</f>
        <v>-8.769999999999996</v>
      </c>
    </row>
    <row r="105" spans="1:82" x14ac:dyDescent="0.45">
      <c r="A105" s="16" t="s">
        <v>67</v>
      </c>
      <c r="B105" s="6">
        <v>6</v>
      </c>
      <c r="C105" s="6">
        <v>94.93</v>
      </c>
      <c r="D105" s="16" t="s">
        <v>72</v>
      </c>
      <c r="E105" s="6">
        <v>0</v>
      </c>
      <c r="F105" s="6">
        <v>72.52</v>
      </c>
      <c r="G105" s="1" t="s">
        <v>45</v>
      </c>
      <c r="H105" s="1">
        <v>2014</v>
      </c>
      <c r="I105" s="1">
        <v>1</v>
      </c>
      <c r="K105" s="16" t="s">
        <v>67</v>
      </c>
      <c r="L105" s="6">
        <v>6</v>
      </c>
      <c r="M105" s="6">
        <v>94.93</v>
      </c>
      <c r="N105" s="16" t="s">
        <v>72</v>
      </c>
      <c r="O105" s="6">
        <v>0</v>
      </c>
      <c r="P105" s="6">
        <v>72.52</v>
      </c>
      <c r="Q105" s="1" t="s">
        <v>45</v>
      </c>
      <c r="R105" s="1">
        <v>2014</v>
      </c>
      <c r="S105" s="1">
        <v>1</v>
      </c>
      <c r="U105" t="s">
        <v>4</v>
      </c>
      <c r="V105" s="1">
        <v>8</v>
      </c>
      <c r="W105" s="1">
        <v>94.24</v>
      </c>
      <c r="X105" t="s">
        <v>43</v>
      </c>
      <c r="Y105" s="1">
        <v>7</v>
      </c>
      <c r="Z105" s="1">
        <v>91.02</v>
      </c>
      <c r="AA105" s="1" t="s">
        <v>75</v>
      </c>
      <c r="AB105" s="1">
        <v>2015</v>
      </c>
      <c r="AC105" s="1" t="s">
        <v>5</v>
      </c>
      <c r="BK105">
        <v>105</v>
      </c>
      <c r="BL105" t="s">
        <v>52</v>
      </c>
      <c r="BM105" s="1">
        <v>6</v>
      </c>
      <c r="BN105" s="1">
        <v>100.6</v>
      </c>
      <c r="BO105" t="s">
        <v>61</v>
      </c>
      <c r="BP105" s="1">
        <v>3</v>
      </c>
      <c r="BQ105" s="1">
        <v>85.52</v>
      </c>
      <c r="BR105" s="1" t="s">
        <v>101</v>
      </c>
      <c r="BS105" s="1">
        <v>2016</v>
      </c>
      <c r="BT105" s="1">
        <v>1</v>
      </c>
      <c r="BW105" s="16" t="s">
        <v>70</v>
      </c>
      <c r="BX105" s="6">
        <v>92.2</v>
      </c>
      <c r="BY105" s="16" t="s">
        <v>64</v>
      </c>
      <c r="BZ105" s="6">
        <v>100.93</v>
      </c>
      <c r="CA105" s="1" t="s">
        <v>45</v>
      </c>
      <c r="CB105" s="1">
        <v>2014</v>
      </c>
      <c r="CC105" s="1">
        <v>1</v>
      </c>
      <c r="CD105">
        <f>BX105-BZ105</f>
        <v>-8.730000000000004</v>
      </c>
    </row>
    <row r="106" spans="1:82" x14ac:dyDescent="0.45">
      <c r="A106" t="s">
        <v>78</v>
      </c>
      <c r="B106" s="1">
        <v>6</v>
      </c>
      <c r="C106" s="1">
        <v>94.93</v>
      </c>
      <c r="D106" t="s">
        <v>85</v>
      </c>
      <c r="E106" s="1">
        <v>0</v>
      </c>
      <c r="F106" s="1">
        <v>73.3</v>
      </c>
      <c r="G106" s="1" t="s">
        <v>49</v>
      </c>
      <c r="H106" s="1">
        <v>2017</v>
      </c>
      <c r="I106" s="1">
        <v>1</v>
      </c>
      <c r="K106" t="s">
        <v>78</v>
      </c>
      <c r="L106" s="1">
        <v>6</v>
      </c>
      <c r="M106" s="1">
        <v>94.93</v>
      </c>
      <c r="N106" t="s">
        <v>85</v>
      </c>
      <c r="O106" s="1">
        <v>0</v>
      </c>
      <c r="P106" s="1">
        <v>73.3</v>
      </c>
      <c r="Q106" s="1" t="s">
        <v>49</v>
      </c>
      <c r="R106" s="1">
        <v>2017</v>
      </c>
      <c r="S106" s="1">
        <v>1</v>
      </c>
      <c r="U106" s="16" t="s">
        <v>3</v>
      </c>
      <c r="V106" s="6">
        <v>3</v>
      </c>
      <c r="W106" s="6">
        <v>94.07</v>
      </c>
      <c r="X106" s="16" t="s">
        <v>71</v>
      </c>
      <c r="Y106" s="6">
        <v>8</v>
      </c>
      <c r="Z106" s="6">
        <v>92.25</v>
      </c>
      <c r="AA106" s="1" t="s">
        <v>45</v>
      </c>
      <c r="AB106" s="1">
        <v>2014</v>
      </c>
      <c r="AC106" s="1" t="s">
        <v>5</v>
      </c>
      <c r="BK106">
        <v>105</v>
      </c>
      <c r="BL106" s="8" t="s">
        <v>78</v>
      </c>
      <c r="BM106" s="1">
        <v>3</v>
      </c>
      <c r="BN106" s="1">
        <v>100.6</v>
      </c>
      <c r="BO106" s="8" t="s">
        <v>2</v>
      </c>
      <c r="BP106" s="1">
        <v>8</v>
      </c>
      <c r="BQ106" s="1">
        <v>99</v>
      </c>
      <c r="BR106" s="1" t="s">
        <v>49</v>
      </c>
      <c r="BS106" s="1">
        <v>2019</v>
      </c>
      <c r="BT106" s="1" t="s">
        <v>7</v>
      </c>
      <c r="BW106" s="14" t="s">
        <v>103</v>
      </c>
      <c r="BX106" s="1">
        <v>90.55</v>
      </c>
      <c r="BY106" s="8" t="s">
        <v>52</v>
      </c>
      <c r="BZ106" s="1">
        <v>99.1</v>
      </c>
      <c r="CA106" s="1" t="s">
        <v>29</v>
      </c>
      <c r="CB106" s="1">
        <v>2022</v>
      </c>
      <c r="CC106" s="1">
        <v>1</v>
      </c>
      <c r="CD106">
        <f>BX106-BZ106</f>
        <v>-8.5499999999999972</v>
      </c>
    </row>
    <row r="107" spans="1:82" x14ac:dyDescent="0.45">
      <c r="A107" t="s">
        <v>0</v>
      </c>
      <c r="B107" s="1">
        <v>6</v>
      </c>
      <c r="C107" s="1">
        <v>94.89</v>
      </c>
      <c r="D107" t="s">
        <v>59</v>
      </c>
      <c r="E107" s="1">
        <v>5</v>
      </c>
      <c r="F107" s="1">
        <v>93.75</v>
      </c>
      <c r="G107" s="1" t="s">
        <v>75</v>
      </c>
      <c r="H107" s="1">
        <v>2017</v>
      </c>
      <c r="I107" s="1">
        <v>1</v>
      </c>
      <c r="K107" t="s">
        <v>0</v>
      </c>
      <c r="L107" s="1">
        <v>6</v>
      </c>
      <c r="M107" s="1">
        <v>94.89</v>
      </c>
      <c r="N107" t="s">
        <v>59</v>
      </c>
      <c r="O107" s="1">
        <v>5</v>
      </c>
      <c r="P107" s="1">
        <v>93.75</v>
      </c>
      <c r="Q107" s="1" t="s">
        <v>75</v>
      </c>
      <c r="R107" s="1">
        <v>2017</v>
      </c>
      <c r="S107" s="1">
        <v>1</v>
      </c>
      <c r="U107" t="s">
        <v>3</v>
      </c>
      <c r="V107" s="1">
        <v>8</v>
      </c>
      <c r="W107" s="1">
        <v>93.96</v>
      </c>
      <c r="X107" t="s">
        <v>2</v>
      </c>
      <c r="Y107" s="1">
        <v>10</v>
      </c>
      <c r="Z107" s="1">
        <v>100.2</v>
      </c>
      <c r="AA107" s="1" t="s">
        <v>49</v>
      </c>
      <c r="AB107" s="1">
        <v>2018</v>
      </c>
      <c r="AC107" s="1" t="s">
        <v>5</v>
      </c>
      <c r="BK107">
        <v>107</v>
      </c>
      <c r="BL107" s="16" t="s">
        <v>43</v>
      </c>
      <c r="BM107" s="1">
        <v>10</v>
      </c>
      <c r="BN107" s="1">
        <v>100.56</v>
      </c>
      <c r="BO107" t="s">
        <v>48</v>
      </c>
      <c r="BP107" s="1">
        <v>9</v>
      </c>
      <c r="BQ107" s="1">
        <v>99.57</v>
      </c>
      <c r="BR107" s="16" t="s">
        <v>101</v>
      </c>
      <c r="BS107" s="1">
        <v>2015</v>
      </c>
      <c r="BT107" s="1" t="s">
        <v>6</v>
      </c>
      <c r="BW107" t="s">
        <v>58</v>
      </c>
      <c r="BX107" s="1">
        <v>82.83</v>
      </c>
      <c r="BY107" t="s">
        <v>53</v>
      </c>
      <c r="BZ107" s="1">
        <v>91.34</v>
      </c>
      <c r="CA107" s="1" t="s">
        <v>101</v>
      </c>
      <c r="CB107" s="1">
        <v>2016</v>
      </c>
      <c r="CC107" s="1">
        <v>1</v>
      </c>
      <c r="CD107">
        <f>BX107-BZ107</f>
        <v>-8.5100000000000051</v>
      </c>
    </row>
    <row r="108" spans="1:82" x14ac:dyDescent="0.45">
      <c r="A108" t="s">
        <v>52</v>
      </c>
      <c r="B108" s="1">
        <v>6</v>
      </c>
      <c r="C108" s="1">
        <v>94.78</v>
      </c>
      <c r="D108" t="s">
        <v>71</v>
      </c>
      <c r="E108" s="1">
        <v>4</v>
      </c>
      <c r="F108" s="1">
        <v>91.35</v>
      </c>
      <c r="G108" s="1" t="s">
        <v>75</v>
      </c>
      <c r="H108" s="1">
        <v>2016</v>
      </c>
      <c r="I108" s="1">
        <v>1</v>
      </c>
      <c r="K108" t="s">
        <v>52</v>
      </c>
      <c r="L108" s="1">
        <v>6</v>
      </c>
      <c r="M108" s="1">
        <v>94.78</v>
      </c>
      <c r="N108" t="s">
        <v>71</v>
      </c>
      <c r="O108" s="1">
        <v>4</v>
      </c>
      <c r="P108" s="1">
        <v>91.35</v>
      </c>
      <c r="Q108" s="1" t="s">
        <v>75</v>
      </c>
      <c r="R108" s="1">
        <v>2016</v>
      </c>
      <c r="S108" s="1">
        <v>1</v>
      </c>
      <c r="U108" s="15" t="s">
        <v>52</v>
      </c>
      <c r="V108" s="6">
        <v>8</v>
      </c>
      <c r="W108" s="6">
        <v>93.87</v>
      </c>
      <c r="X108" s="15" t="s">
        <v>58</v>
      </c>
      <c r="Y108" s="6">
        <v>1</v>
      </c>
      <c r="Z108" s="6">
        <v>81.97</v>
      </c>
      <c r="AA108" s="1" t="s">
        <v>45</v>
      </c>
      <c r="AB108" s="1">
        <v>2013</v>
      </c>
      <c r="AC108" s="1" t="s">
        <v>5</v>
      </c>
      <c r="BK108">
        <v>108</v>
      </c>
      <c r="BL108" t="s">
        <v>26</v>
      </c>
      <c r="BM108" s="1">
        <v>10</v>
      </c>
      <c r="BN108" s="1">
        <v>100.55</v>
      </c>
      <c r="BO108" t="s">
        <v>52</v>
      </c>
      <c r="BP108" s="1">
        <v>9</v>
      </c>
      <c r="BQ108" s="1">
        <v>95.79</v>
      </c>
      <c r="BR108" s="1" t="s">
        <v>75</v>
      </c>
      <c r="BS108" s="1">
        <v>2015</v>
      </c>
      <c r="BT108" s="1" t="s">
        <v>6</v>
      </c>
      <c r="BW108" t="s">
        <v>50</v>
      </c>
      <c r="BX108" s="1">
        <v>91.04</v>
      </c>
      <c r="BY108" t="s">
        <v>71</v>
      </c>
      <c r="BZ108" s="1">
        <v>99.54</v>
      </c>
      <c r="CA108" s="1" t="s">
        <v>45</v>
      </c>
      <c r="CB108" s="6">
        <v>2016</v>
      </c>
      <c r="CC108" s="1">
        <v>1</v>
      </c>
      <c r="CD108">
        <f>BX108-BZ108</f>
        <v>-8.5</v>
      </c>
    </row>
    <row r="109" spans="1:82" x14ac:dyDescent="0.45">
      <c r="A109" t="s">
        <v>67</v>
      </c>
      <c r="B109" s="1">
        <v>6</v>
      </c>
      <c r="C109" s="1">
        <v>94.77</v>
      </c>
      <c r="D109" t="s">
        <v>109</v>
      </c>
      <c r="E109" s="1">
        <v>3</v>
      </c>
      <c r="F109" s="1">
        <v>86.59</v>
      </c>
      <c r="G109" s="1" t="s">
        <v>101</v>
      </c>
      <c r="H109" s="1">
        <v>2018</v>
      </c>
      <c r="I109" s="1">
        <v>1</v>
      </c>
      <c r="K109" t="s">
        <v>67</v>
      </c>
      <c r="L109" s="1">
        <v>6</v>
      </c>
      <c r="M109" s="1">
        <v>94.77</v>
      </c>
      <c r="N109" t="s">
        <v>109</v>
      </c>
      <c r="O109" s="1">
        <v>3</v>
      </c>
      <c r="P109" s="1">
        <v>86.59</v>
      </c>
      <c r="Q109" s="1" t="s">
        <v>101</v>
      </c>
      <c r="R109" s="1">
        <v>2018</v>
      </c>
      <c r="S109" s="1">
        <v>1</v>
      </c>
      <c r="U109" s="16" t="s">
        <v>55</v>
      </c>
      <c r="V109" s="6">
        <v>8</v>
      </c>
      <c r="W109" s="6">
        <v>93.86</v>
      </c>
      <c r="X109" s="16" t="s">
        <v>4</v>
      </c>
      <c r="Y109" s="6">
        <v>7</v>
      </c>
      <c r="Z109" s="6">
        <v>105.31</v>
      </c>
      <c r="AA109" s="1" t="s">
        <v>45</v>
      </c>
      <c r="AB109" s="1">
        <v>2015</v>
      </c>
      <c r="AC109" s="1" t="s">
        <v>5</v>
      </c>
      <c r="BK109">
        <v>109</v>
      </c>
      <c r="BL109" s="8" t="s">
        <v>2</v>
      </c>
      <c r="BM109" s="1">
        <v>8</v>
      </c>
      <c r="BN109" s="1">
        <v>100.53</v>
      </c>
      <c r="BO109" s="8" t="s">
        <v>4</v>
      </c>
      <c r="BP109" s="1">
        <v>6</v>
      </c>
      <c r="BQ109" s="1">
        <v>95.08</v>
      </c>
      <c r="BR109" s="1" t="s">
        <v>49</v>
      </c>
      <c r="BS109" s="1">
        <v>2019</v>
      </c>
      <c r="BT109" s="1" t="s">
        <v>5</v>
      </c>
      <c r="BW109" t="s">
        <v>78</v>
      </c>
      <c r="BX109" s="1">
        <v>96.83</v>
      </c>
      <c r="BY109" t="s">
        <v>1</v>
      </c>
      <c r="BZ109" s="1">
        <v>105.3</v>
      </c>
      <c r="CA109" s="1" t="s">
        <v>98</v>
      </c>
      <c r="CB109" s="17">
        <v>2019</v>
      </c>
      <c r="CC109" s="1" t="s">
        <v>6</v>
      </c>
      <c r="CD109">
        <f>BX109-BZ109</f>
        <v>-8.4699999999999989</v>
      </c>
    </row>
    <row r="110" spans="1:82" x14ac:dyDescent="0.45">
      <c r="A110" t="s">
        <v>3</v>
      </c>
      <c r="B110" s="1">
        <v>5</v>
      </c>
      <c r="C110" s="1">
        <v>94.6</v>
      </c>
      <c r="D110" t="s">
        <v>4</v>
      </c>
      <c r="E110" s="1">
        <v>6</v>
      </c>
      <c r="F110" s="1">
        <v>94.99</v>
      </c>
      <c r="G110" s="1" t="s">
        <v>98</v>
      </c>
      <c r="H110" s="1">
        <v>2018</v>
      </c>
      <c r="I110" s="1">
        <v>1</v>
      </c>
      <c r="K110" t="s">
        <v>3</v>
      </c>
      <c r="L110" s="1">
        <v>5</v>
      </c>
      <c r="M110" s="1">
        <v>94.6</v>
      </c>
      <c r="N110" t="s">
        <v>4</v>
      </c>
      <c r="O110" s="1">
        <v>6</v>
      </c>
      <c r="P110" s="1">
        <v>94.99</v>
      </c>
      <c r="Q110" s="1" t="s">
        <v>98</v>
      </c>
      <c r="R110" s="1">
        <v>2018</v>
      </c>
      <c r="S110" s="1">
        <v>1</v>
      </c>
      <c r="U110" t="s">
        <v>71</v>
      </c>
      <c r="V110" s="1">
        <v>3</v>
      </c>
      <c r="W110" s="1">
        <v>93.86</v>
      </c>
      <c r="X110" t="s">
        <v>48</v>
      </c>
      <c r="Y110" s="1">
        <v>8</v>
      </c>
      <c r="Z110" s="1">
        <v>99.32</v>
      </c>
      <c r="AA110" s="1" t="s">
        <v>75</v>
      </c>
      <c r="AB110" s="1">
        <v>2015</v>
      </c>
      <c r="AC110" s="1" t="s">
        <v>5</v>
      </c>
      <c r="BK110">
        <v>110</v>
      </c>
      <c r="BL110" s="16" t="s">
        <v>50</v>
      </c>
      <c r="BM110" s="1">
        <v>10</v>
      </c>
      <c r="BN110" s="1">
        <v>100.43</v>
      </c>
      <c r="BO110" t="s">
        <v>26</v>
      </c>
      <c r="BP110" s="1">
        <v>6</v>
      </c>
      <c r="BQ110" s="1">
        <v>96.7</v>
      </c>
      <c r="BR110" s="16" t="s">
        <v>101</v>
      </c>
      <c r="BS110" s="1">
        <v>2015</v>
      </c>
      <c r="BT110" s="1" t="s">
        <v>6</v>
      </c>
      <c r="BW110" s="14" t="s">
        <v>156</v>
      </c>
      <c r="BX110" s="1">
        <v>87.15</v>
      </c>
      <c r="BY110" s="14" t="s">
        <v>89</v>
      </c>
      <c r="BZ110" s="1">
        <v>95.59</v>
      </c>
      <c r="CA110" s="1" t="s">
        <v>153</v>
      </c>
      <c r="CB110" s="1">
        <v>2022</v>
      </c>
      <c r="CC110" s="1">
        <v>1</v>
      </c>
      <c r="CD110">
        <f>BX110-BZ110</f>
        <v>-8.4399999999999977</v>
      </c>
    </row>
    <row r="111" spans="1:82" x14ac:dyDescent="0.45">
      <c r="A111" t="s">
        <v>4</v>
      </c>
      <c r="B111" s="1">
        <v>6</v>
      </c>
      <c r="C111" s="1">
        <v>94.52</v>
      </c>
      <c r="D111" t="s">
        <v>90</v>
      </c>
      <c r="E111" s="1">
        <v>3</v>
      </c>
      <c r="F111" s="1">
        <v>91.79</v>
      </c>
      <c r="G111" s="1" t="s">
        <v>101</v>
      </c>
      <c r="H111" s="1">
        <v>2018</v>
      </c>
      <c r="I111" s="1">
        <v>1</v>
      </c>
      <c r="K111" t="s">
        <v>4</v>
      </c>
      <c r="L111" s="1">
        <v>6</v>
      </c>
      <c r="M111" s="1">
        <v>94.52</v>
      </c>
      <c r="N111" t="s">
        <v>90</v>
      </c>
      <c r="O111" s="1">
        <v>3</v>
      </c>
      <c r="P111" s="1">
        <v>91.79</v>
      </c>
      <c r="Q111" s="1" t="s">
        <v>101</v>
      </c>
      <c r="R111" s="1">
        <v>2018</v>
      </c>
      <c r="S111" s="1">
        <v>1</v>
      </c>
      <c r="U111" s="16" t="s">
        <v>26</v>
      </c>
      <c r="V111" s="1">
        <v>8</v>
      </c>
      <c r="W111" s="1">
        <v>93.83</v>
      </c>
      <c r="X111" t="s">
        <v>67</v>
      </c>
      <c r="Y111" s="1">
        <v>7</v>
      </c>
      <c r="Z111" s="1">
        <v>87.86</v>
      </c>
      <c r="AA111" s="1" t="s">
        <v>75</v>
      </c>
      <c r="AB111" s="1">
        <v>2014</v>
      </c>
      <c r="AC111" s="1" t="s">
        <v>5</v>
      </c>
      <c r="BK111">
        <v>111</v>
      </c>
      <c r="BL111" t="s">
        <v>86</v>
      </c>
      <c r="BM111" s="1">
        <v>11</v>
      </c>
      <c r="BN111" s="1">
        <v>100.4</v>
      </c>
      <c r="BO111" t="s">
        <v>4</v>
      </c>
      <c r="BP111" s="1">
        <v>5</v>
      </c>
      <c r="BQ111" s="1">
        <v>95.75</v>
      </c>
      <c r="BR111" s="1" t="s">
        <v>49</v>
      </c>
      <c r="BS111" s="1">
        <v>2018</v>
      </c>
      <c r="BT111" s="1" t="s">
        <v>6</v>
      </c>
      <c r="BW111" t="s">
        <v>26</v>
      </c>
      <c r="BX111" s="1">
        <v>90.07</v>
      </c>
      <c r="BY111" t="s">
        <v>4</v>
      </c>
      <c r="BZ111" s="1">
        <v>98.41</v>
      </c>
      <c r="CA111" s="1" t="s">
        <v>75</v>
      </c>
      <c r="CB111" s="1">
        <v>2017</v>
      </c>
      <c r="CC111" s="1" t="s">
        <v>6</v>
      </c>
      <c r="CD111">
        <f>BX111-BZ111</f>
        <v>-8.3400000000000034</v>
      </c>
    </row>
    <row r="112" spans="1:82" x14ac:dyDescent="0.45">
      <c r="A112" t="s">
        <v>71</v>
      </c>
      <c r="B112" s="1">
        <v>6</v>
      </c>
      <c r="C112" s="1">
        <v>94.51</v>
      </c>
      <c r="D112" t="s">
        <v>89</v>
      </c>
      <c r="E112" s="1">
        <v>4</v>
      </c>
      <c r="F112" s="1">
        <v>92.38</v>
      </c>
      <c r="G112" s="1" t="s">
        <v>101</v>
      </c>
      <c r="H112" s="1">
        <v>2018</v>
      </c>
      <c r="I112" s="1">
        <v>1</v>
      </c>
      <c r="K112" t="s">
        <v>71</v>
      </c>
      <c r="L112" s="1">
        <v>6</v>
      </c>
      <c r="M112" s="1">
        <v>94.51</v>
      </c>
      <c r="N112" t="s">
        <v>89</v>
      </c>
      <c r="O112" s="1">
        <v>4</v>
      </c>
      <c r="P112" s="1">
        <v>92.38</v>
      </c>
      <c r="Q112" s="1" t="s">
        <v>101</v>
      </c>
      <c r="R112" s="1">
        <v>2018</v>
      </c>
      <c r="S112" s="1">
        <v>1</v>
      </c>
      <c r="U112" s="8" t="s">
        <v>160</v>
      </c>
      <c r="V112" s="1">
        <v>6</v>
      </c>
      <c r="W112" s="1">
        <v>93.8</v>
      </c>
      <c r="X112" s="8" t="s">
        <v>26</v>
      </c>
      <c r="Y112" s="1">
        <v>2</v>
      </c>
      <c r="Z112" s="1">
        <v>93.8</v>
      </c>
      <c r="AA112" s="1" t="s">
        <v>29</v>
      </c>
      <c r="AB112" s="1">
        <v>2022</v>
      </c>
      <c r="AC112" s="1" t="s">
        <v>5</v>
      </c>
      <c r="BK112">
        <v>112</v>
      </c>
      <c r="BL112" t="s">
        <v>2</v>
      </c>
      <c r="BM112" s="1">
        <v>6</v>
      </c>
      <c r="BN112" s="1">
        <v>100.37</v>
      </c>
      <c r="BO112" t="s">
        <v>82</v>
      </c>
      <c r="BP112" s="1">
        <v>2</v>
      </c>
      <c r="BQ112" s="1">
        <v>89.9</v>
      </c>
      <c r="BR112" s="1" t="s">
        <v>98</v>
      </c>
      <c r="BS112" s="1">
        <v>2018</v>
      </c>
      <c r="BT112" s="1">
        <v>1</v>
      </c>
      <c r="BW112" s="14" t="s">
        <v>30</v>
      </c>
      <c r="BX112" s="1">
        <v>69.900000000000006</v>
      </c>
      <c r="BY112" s="14" t="s">
        <v>73</v>
      </c>
      <c r="BZ112" s="1">
        <v>78.23</v>
      </c>
      <c r="CA112" s="1" t="s">
        <v>45</v>
      </c>
      <c r="CB112" s="1">
        <v>2013</v>
      </c>
      <c r="CC112" s="1">
        <v>1</v>
      </c>
      <c r="CD112">
        <f>BX112-BZ112</f>
        <v>-8.3299999999999983</v>
      </c>
    </row>
    <row r="113" spans="1:82" x14ac:dyDescent="0.45">
      <c r="A113" t="s">
        <v>71</v>
      </c>
      <c r="B113" s="1">
        <v>6</v>
      </c>
      <c r="C113" s="1">
        <v>94.46</v>
      </c>
      <c r="D113" t="s">
        <v>64</v>
      </c>
      <c r="E113" s="1">
        <v>5</v>
      </c>
      <c r="F113" s="1">
        <v>98.28</v>
      </c>
      <c r="G113" s="1" t="s">
        <v>75</v>
      </c>
      <c r="H113" s="1">
        <v>2015</v>
      </c>
      <c r="I113" s="1">
        <v>1</v>
      </c>
      <c r="K113" t="s">
        <v>71</v>
      </c>
      <c r="L113" s="1">
        <v>6</v>
      </c>
      <c r="M113" s="1">
        <v>94.46</v>
      </c>
      <c r="N113" t="s">
        <v>64</v>
      </c>
      <c r="O113" s="1">
        <v>5</v>
      </c>
      <c r="P113" s="1">
        <v>98.28</v>
      </c>
      <c r="Q113" s="1" t="s">
        <v>75</v>
      </c>
      <c r="R113" s="1">
        <v>2015</v>
      </c>
      <c r="S113" s="1">
        <v>1</v>
      </c>
      <c r="U113" s="8" t="s">
        <v>26</v>
      </c>
      <c r="V113" s="1">
        <v>2</v>
      </c>
      <c r="W113" s="1">
        <v>93.8</v>
      </c>
      <c r="X113" s="8" t="s">
        <v>160</v>
      </c>
      <c r="Y113" s="1">
        <v>6</v>
      </c>
      <c r="Z113" s="1">
        <v>93.8</v>
      </c>
      <c r="AA113" s="1" t="s">
        <v>29</v>
      </c>
      <c r="AB113" s="1">
        <v>2022</v>
      </c>
      <c r="AC113" s="1" t="s">
        <v>5</v>
      </c>
      <c r="BK113">
        <v>112</v>
      </c>
      <c r="BL113" s="8" t="s">
        <v>163</v>
      </c>
      <c r="BM113" s="1">
        <v>6</v>
      </c>
      <c r="BN113" s="1">
        <v>100.37</v>
      </c>
      <c r="BO113" s="14" t="s">
        <v>3</v>
      </c>
      <c r="BP113" s="1">
        <v>4</v>
      </c>
      <c r="BQ113" s="1">
        <v>93.86</v>
      </c>
      <c r="BR113" s="1" t="s">
        <v>29</v>
      </c>
      <c r="BS113" s="1">
        <v>2022</v>
      </c>
      <c r="BT113" s="1">
        <v>1</v>
      </c>
      <c r="BW113" t="s">
        <v>59</v>
      </c>
      <c r="BX113" s="1">
        <v>86.03</v>
      </c>
      <c r="BY113" t="s">
        <v>3</v>
      </c>
      <c r="BZ113" s="1">
        <v>94.32</v>
      </c>
      <c r="CA113" s="1" t="s">
        <v>49</v>
      </c>
      <c r="CB113" s="1">
        <v>2018</v>
      </c>
      <c r="CC113" s="1">
        <v>1</v>
      </c>
      <c r="CD113">
        <f>BX113-BZ113</f>
        <v>-8.289999999999992</v>
      </c>
    </row>
    <row r="114" spans="1:82" x14ac:dyDescent="0.45">
      <c r="A114" t="s">
        <v>3</v>
      </c>
      <c r="B114" s="1">
        <v>6</v>
      </c>
      <c r="C114" s="1">
        <v>94.32</v>
      </c>
      <c r="D114" t="s">
        <v>59</v>
      </c>
      <c r="E114" s="1">
        <v>4</v>
      </c>
      <c r="F114" s="1">
        <v>86.03</v>
      </c>
      <c r="G114" s="1" t="s">
        <v>49</v>
      </c>
      <c r="H114" s="1">
        <v>2018</v>
      </c>
      <c r="I114" s="1">
        <v>1</v>
      </c>
      <c r="K114" t="s">
        <v>3</v>
      </c>
      <c r="L114" s="1">
        <v>6</v>
      </c>
      <c r="M114" s="1">
        <v>94.32</v>
      </c>
      <c r="N114" t="s">
        <v>59</v>
      </c>
      <c r="O114" s="1">
        <v>4</v>
      </c>
      <c r="P114" s="1">
        <v>86.03</v>
      </c>
      <c r="Q114" s="1" t="s">
        <v>49</v>
      </c>
      <c r="R114" s="1">
        <v>2018</v>
      </c>
      <c r="S114" s="1">
        <v>1</v>
      </c>
      <c r="U114" t="s">
        <v>48</v>
      </c>
      <c r="V114" s="1">
        <v>9</v>
      </c>
      <c r="W114" s="1">
        <v>93.75</v>
      </c>
      <c r="X114" t="s">
        <v>0</v>
      </c>
      <c r="Y114" s="1">
        <v>10</v>
      </c>
      <c r="Z114" s="1">
        <v>94.89</v>
      </c>
      <c r="AA114" s="1" t="s">
        <v>75</v>
      </c>
      <c r="AB114" s="1">
        <v>2017</v>
      </c>
      <c r="AC114" s="1" t="s">
        <v>5</v>
      </c>
      <c r="BK114">
        <v>114</v>
      </c>
      <c r="BL114" s="16" t="s">
        <v>48</v>
      </c>
      <c r="BM114" s="6">
        <v>6</v>
      </c>
      <c r="BN114" s="6">
        <v>100.34</v>
      </c>
      <c r="BO114" s="16" t="s">
        <v>58</v>
      </c>
      <c r="BP114" s="6">
        <v>0</v>
      </c>
      <c r="BQ114" s="6">
        <v>86.02</v>
      </c>
      <c r="BR114" s="1" t="s">
        <v>45</v>
      </c>
      <c r="BS114" s="1">
        <v>2015</v>
      </c>
      <c r="BT114" s="1">
        <v>1</v>
      </c>
      <c r="BW114" s="16" t="s">
        <v>60</v>
      </c>
      <c r="BX114" s="6">
        <v>83.34</v>
      </c>
      <c r="BY114" s="16" t="s">
        <v>26</v>
      </c>
      <c r="BZ114" s="6">
        <v>91.63</v>
      </c>
      <c r="CA114" s="1" t="s">
        <v>45</v>
      </c>
      <c r="CB114" s="1">
        <v>2015</v>
      </c>
      <c r="CC114" s="1">
        <v>1</v>
      </c>
      <c r="CD114">
        <f>BX114-BZ114</f>
        <v>-8.289999999999992</v>
      </c>
    </row>
    <row r="115" spans="1:82" x14ac:dyDescent="0.45">
      <c r="A115" s="8" t="s">
        <v>67</v>
      </c>
      <c r="B115" s="1">
        <v>6</v>
      </c>
      <c r="C115" s="1">
        <v>94.24</v>
      </c>
      <c r="D115" s="8" t="s">
        <v>61</v>
      </c>
      <c r="E115" s="1">
        <v>1</v>
      </c>
      <c r="F115" s="1">
        <v>82.17</v>
      </c>
      <c r="G115" s="1" t="s">
        <v>29</v>
      </c>
      <c r="H115" s="1">
        <v>2019</v>
      </c>
      <c r="I115" s="1">
        <v>1</v>
      </c>
      <c r="K115" s="8" t="s">
        <v>67</v>
      </c>
      <c r="L115" s="1">
        <v>6</v>
      </c>
      <c r="M115" s="1">
        <v>94.24</v>
      </c>
      <c r="N115" s="8" t="s">
        <v>61</v>
      </c>
      <c r="O115" s="1">
        <v>1</v>
      </c>
      <c r="P115" s="1">
        <v>82.17</v>
      </c>
      <c r="Q115" s="1" t="s">
        <v>29</v>
      </c>
      <c r="R115" s="1">
        <v>2019</v>
      </c>
      <c r="S115" s="1">
        <v>1</v>
      </c>
      <c r="U115" t="s">
        <v>67</v>
      </c>
      <c r="V115" s="1">
        <v>10</v>
      </c>
      <c r="W115" s="1">
        <v>93.66</v>
      </c>
      <c r="X115" t="s">
        <v>71</v>
      </c>
      <c r="Y115" s="1">
        <v>3</v>
      </c>
      <c r="Z115" s="1">
        <v>90.84</v>
      </c>
      <c r="AA115" s="1" t="s">
        <v>101</v>
      </c>
      <c r="AB115" s="1">
        <v>2018</v>
      </c>
      <c r="AC115" s="1" t="s">
        <v>5</v>
      </c>
      <c r="BK115">
        <v>115</v>
      </c>
      <c r="BL115" t="s">
        <v>76</v>
      </c>
      <c r="BM115" s="1">
        <v>10</v>
      </c>
      <c r="BN115" s="1">
        <v>100.33</v>
      </c>
      <c r="BO115" t="s">
        <v>1</v>
      </c>
      <c r="BP115" s="1">
        <v>9</v>
      </c>
      <c r="BQ115" s="1">
        <v>96.57</v>
      </c>
      <c r="BR115" s="1" t="s">
        <v>49</v>
      </c>
      <c r="BS115" s="1">
        <v>2018</v>
      </c>
      <c r="BT115" s="1" t="s">
        <v>5</v>
      </c>
      <c r="BW115" s="8" t="s">
        <v>4</v>
      </c>
      <c r="BX115" s="1">
        <v>98.1</v>
      </c>
      <c r="BY115" s="8" t="s">
        <v>2</v>
      </c>
      <c r="BZ115" s="1">
        <v>106.33</v>
      </c>
      <c r="CA115" s="1" t="s">
        <v>29</v>
      </c>
      <c r="CB115" s="1">
        <v>2019</v>
      </c>
      <c r="CC115" s="1" t="s">
        <v>5</v>
      </c>
      <c r="CD115">
        <f>BX115-BZ115</f>
        <v>-8.230000000000004</v>
      </c>
    </row>
    <row r="116" spans="1:82" x14ac:dyDescent="0.45">
      <c r="A116" t="s">
        <v>26</v>
      </c>
      <c r="B116" s="1">
        <v>6</v>
      </c>
      <c r="C116" s="1">
        <v>94.11</v>
      </c>
      <c r="D116" t="s">
        <v>74</v>
      </c>
      <c r="E116" s="1">
        <v>1</v>
      </c>
      <c r="F116" s="1">
        <v>81.31</v>
      </c>
      <c r="G116" s="1" t="s">
        <v>75</v>
      </c>
      <c r="H116" s="1">
        <v>2015</v>
      </c>
      <c r="I116" s="1">
        <v>1</v>
      </c>
      <c r="K116" t="s">
        <v>26</v>
      </c>
      <c r="L116" s="1">
        <v>6</v>
      </c>
      <c r="M116" s="1">
        <v>94.11</v>
      </c>
      <c r="N116" t="s">
        <v>74</v>
      </c>
      <c r="O116" s="1">
        <v>1</v>
      </c>
      <c r="P116" s="1">
        <v>81.31</v>
      </c>
      <c r="Q116" s="1" t="s">
        <v>75</v>
      </c>
      <c r="R116" s="1">
        <v>2015</v>
      </c>
      <c r="S116" s="1">
        <v>1</v>
      </c>
      <c r="U116" t="s">
        <v>0</v>
      </c>
      <c r="V116" s="1">
        <v>10</v>
      </c>
      <c r="W116" s="1">
        <v>93.6</v>
      </c>
      <c r="X116" t="s">
        <v>4</v>
      </c>
      <c r="Y116" s="1">
        <v>8</v>
      </c>
      <c r="Z116" s="1">
        <v>96.13</v>
      </c>
      <c r="AA116" s="1" t="s">
        <v>98</v>
      </c>
      <c r="AB116" s="1">
        <v>2018</v>
      </c>
      <c r="AC116" s="1" t="s">
        <v>5</v>
      </c>
      <c r="BK116">
        <v>116</v>
      </c>
      <c r="BL116" t="s">
        <v>43</v>
      </c>
      <c r="BM116" s="1">
        <v>11</v>
      </c>
      <c r="BN116" s="1">
        <v>100.28</v>
      </c>
      <c r="BO116" t="s">
        <v>26</v>
      </c>
      <c r="BP116" s="1">
        <v>9</v>
      </c>
      <c r="BQ116" s="1">
        <v>94.51</v>
      </c>
      <c r="BR116" s="1" t="s">
        <v>101</v>
      </c>
      <c r="BS116" s="1">
        <v>2016</v>
      </c>
      <c r="BT116" s="1" t="s">
        <v>6</v>
      </c>
      <c r="BW116" t="s">
        <v>109</v>
      </c>
      <c r="BX116" s="1">
        <v>86.59</v>
      </c>
      <c r="BY116" t="s">
        <v>67</v>
      </c>
      <c r="BZ116" s="1">
        <v>94.77</v>
      </c>
      <c r="CA116" s="1" t="s">
        <v>101</v>
      </c>
      <c r="CB116" s="1">
        <v>2018</v>
      </c>
      <c r="CC116" s="1">
        <v>1</v>
      </c>
      <c r="CD116">
        <f>BX116-BZ116</f>
        <v>-8.1799999999999926</v>
      </c>
    </row>
    <row r="117" spans="1:82" x14ac:dyDescent="0.45">
      <c r="A117" s="14" t="s">
        <v>3</v>
      </c>
      <c r="B117" s="1">
        <v>4</v>
      </c>
      <c r="C117" s="1">
        <v>93.86</v>
      </c>
      <c r="D117" s="8" t="s">
        <v>163</v>
      </c>
      <c r="E117" s="1">
        <v>6</v>
      </c>
      <c r="F117" s="1">
        <v>100.37</v>
      </c>
      <c r="G117" s="1" t="s">
        <v>29</v>
      </c>
      <c r="H117" s="1">
        <v>2022</v>
      </c>
      <c r="I117" s="1">
        <v>1</v>
      </c>
      <c r="K117" s="14" t="s">
        <v>3</v>
      </c>
      <c r="L117" s="1">
        <v>4</v>
      </c>
      <c r="M117" s="1">
        <v>93.86</v>
      </c>
      <c r="N117" s="8" t="s">
        <v>163</v>
      </c>
      <c r="O117" s="1">
        <v>6</v>
      </c>
      <c r="P117" s="1">
        <v>100.37</v>
      </c>
      <c r="Q117" s="1" t="s">
        <v>29</v>
      </c>
      <c r="R117" s="1">
        <v>2022</v>
      </c>
      <c r="S117" s="1">
        <v>1</v>
      </c>
      <c r="U117" t="s">
        <v>3</v>
      </c>
      <c r="V117" s="1">
        <v>3</v>
      </c>
      <c r="W117" s="1">
        <v>93.46</v>
      </c>
      <c r="X117" s="16" t="s">
        <v>48</v>
      </c>
      <c r="Y117" s="1">
        <v>8</v>
      </c>
      <c r="Z117" s="1">
        <v>107.37</v>
      </c>
      <c r="AA117" s="16" t="s">
        <v>101</v>
      </c>
      <c r="AB117" s="1">
        <v>2015</v>
      </c>
      <c r="AC117" s="1" t="s">
        <v>5</v>
      </c>
      <c r="BK117">
        <v>117</v>
      </c>
      <c r="BL117" t="s">
        <v>67</v>
      </c>
      <c r="BM117" s="1">
        <v>6</v>
      </c>
      <c r="BN117" s="1">
        <v>100.24</v>
      </c>
      <c r="BO117" t="s">
        <v>68</v>
      </c>
      <c r="BP117" s="1">
        <v>0</v>
      </c>
      <c r="BQ117" s="1">
        <v>98.76</v>
      </c>
      <c r="BR117" s="1" t="s">
        <v>75</v>
      </c>
      <c r="BS117" s="1">
        <v>2017</v>
      </c>
      <c r="BT117" s="1">
        <v>1</v>
      </c>
      <c r="BW117" s="16" t="s">
        <v>72</v>
      </c>
      <c r="BX117" s="6">
        <v>84.7</v>
      </c>
      <c r="BY117" s="16" t="s">
        <v>67</v>
      </c>
      <c r="BZ117" s="6">
        <v>92.85</v>
      </c>
      <c r="CA117" s="1" t="s">
        <v>45</v>
      </c>
      <c r="CB117" s="1">
        <v>2015</v>
      </c>
      <c r="CC117" s="1">
        <v>1</v>
      </c>
      <c r="CD117">
        <f>BX117-BZ117</f>
        <v>-8.1499999999999915</v>
      </c>
    </row>
    <row r="118" spans="1:82" x14ac:dyDescent="0.45">
      <c r="A118" s="16" t="s">
        <v>43</v>
      </c>
      <c r="B118" s="6">
        <v>6</v>
      </c>
      <c r="C118" s="6">
        <v>93.85</v>
      </c>
      <c r="D118" s="16" t="s">
        <v>3</v>
      </c>
      <c r="E118" s="6">
        <v>2</v>
      </c>
      <c r="F118" s="6">
        <v>87.54</v>
      </c>
      <c r="G118" s="1" t="s">
        <v>45</v>
      </c>
      <c r="H118" s="1">
        <v>2015</v>
      </c>
      <c r="I118" s="1">
        <v>1</v>
      </c>
      <c r="K118" s="16" t="s">
        <v>43</v>
      </c>
      <c r="L118" s="6">
        <v>6</v>
      </c>
      <c r="M118" s="6">
        <v>93.85</v>
      </c>
      <c r="N118" s="16" t="s">
        <v>3</v>
      </c>
      <c r="O118" s="6">
        <v>2</v>
      </c>
      <c r="P118" s="6">
        <v>87.54</v>
      </c>
      <c r="Q118" s="1" t="s">
        <v>45</v>
      </c>
      <c r="R118" s="1">
        <v>2015</v>
      </c>
      <c r="S118" s="1">
        <v>1</v>
      </c>
      <c r="U118" t="s">
        <v>50</v>
      </c>
      <c r="V118" s="1">
        <v>4</v>
      </c>
      <c r="W118" s="1">
        <v>93.42</v>
      </c>
      <c r="X118" s="16" t="s">
        <v>48</v>
      </c>
      <c r="Y118" s="1">
        <v>8</v>
      </c>
      <c r="Z118" s="1">
        <v>109.86</v>
      </c>
      <c r="AA118" s="1" t="s">
        <v>75</v>
      </c>
      <c r="AB118" s="1">
        <v>2014</v>
      </c>
      <c r="AC118" s="1" t="s">
        <v>5</v>
      </c>
      <c r="BK118">
        <v>118</v>
      </c>
      <c r="BL118" s="16" t="s">
        <v>43</v>
      </c>
      <c r="BM118" s="1">
        <v>8</v>
      </c>
      <c r="BN118" s="1">
        <v>100.23</v>
      </c>
      <c r="BO118" t="s">
        <v>4</v>
      </c>
      <c r="BP118" s="1">
        <v>4</v>
      </c>
      <c r="BQ118" s="1">
        <v>100.79</v>
      </c>
      <c r="BR118" s="16" t="s">
        <v>101</v>
      </c>
      <c r="BS118" s="1">
        <v>2015</v>
      </c>
      <c r="BT118" s="1" t="s">
        <v>5</v>
      </c>
      <c r="BW118" t="s">
        <v>156</v>
      </c>
      <c r="BX118" s="1">
        <v>91.03</v>
      </c>
      <c r="BY118" t="s">
        <v>76</v>
      </c>
      <c r="BZ118" s="1">
        <v>99.15</v>
      </c>
      <c r="CA118" t="s">
        <v>161</v>
      </c>
      <c r="CB118" s="1">
        <v>2022</v>
      </c>
      <c r="CC118" s="1" t="s">
        <v>5</v>
      </c>
      <c r="CD118">
        <f>BX118-BZ118</f>
        <v>-8.1200000000000045</v>
      </c>
    </row>
    <row r="119" spans="1:82" x14ac:dyDescent="0.45">
      <c r="A119" t="s">
        <v>59</v>
      </c>
      <c r="B119" s="1">
        <v>5</v>
      </c>
      <c r="C119" s="1">
        <v>93.75</v>
      </c>
      <c r="D119" t="s">
        <v>0</v>
      </c>
      <c r="E119" s="1">
        <v>6</v>
      </c>
      <c r="F119" s="1">
        <v>94.89</v>
      </c>
      <c r="G119" s="1" t="s">
        <v>75</v>
      </c>
      <c r="H119" s="1">
        <v>2017</v>
      </c>
      <c r="I119" s="1">
        <v>1</v>
      </c>
      <c r="K119" t="s">
        <v>59</v>
      </c>
      <c r="L119" s="1">
        <v>5</v>
      </c>
      <c r="M119" s="1">
        <v>93.75</v>
      </c>
      <c r="N119" t="s">
        <v>0</v>
      </c>
      <c r="O119" s="1">
        <v>6</v>
      </c>
      <c r="P119" s="1">
        <v>94.89</v>
      </c>
      <c r="Q119" s="1" t="s">
        <v>75</v>
      </c>
      <c r="R119" s="1">
        <v>2017</v>
      </c>
      <c r="S119" s="1">
        <v>1</v>
      </c>
      <c r="U119" t="s">
        <v>52</v>
      </c>
      <c r="V119" s="1">
        <v>7</v>
      </c>
      <c r="W119" s="1">
        <v>93.31</v>
      </c>
      <c r="X119" s="16" t="s">
        <v>50</v>
      </c>
      <c r="Y119" s="1">
        <v>8</v>
      </c>
      <c r="Z119" s="1">
        <v>91.49</v>
      </c>
      <c r="AA119" s="16" t="s">
        <v>101</v>
      </c>
      <c r="AB119" s="1">
        <v>2015</v>
      </c>
      <c r="AC119" s="1" t="s">
        <v>5</v>
      </c>
      <c r="BK119">
        <v>119</v>
      </c>
      <c r="BL119" s="14" t="s">
        <v>3</v>
      </c>
      <c r="BM119" s="1">
        <v>6</v>
      </c>
      <c r="BN119" s="1">
        <v>100.2</v>
      </c>
      <c r="BO119" s="14" t="s">
        <v>69</v>
      </c>
      <c r="BP119" s="1">
        <v>0</v>
      </c>
      <c r="BQ119" s="1">
        <v>80.14</v>
      </c>
      <c r="BR119" s="1" t="s">
        <v>45</v>
      </c>
      <c r="BS119" s="1">
        <v>2013</v>
      </c>
      <c r="BT119" s="1">
        <v>1</v>
      </c>
      <c r="BW119" t="s">
        <v>79</v>
      </c>
      <c r="BX119" s="1">
        <v>86.96</v>
      </c>
      <c r="BY119" t="s">
        <v>78</v>
      </c>
      <c r="BZ119" s="1">
        <v>95.07</v>
      </c>
      <c r="CA119" s="1" t="s">
        <v>98</v>
      </c>
      <c r="CB119" s="17">
        <v>2019</v>
      </c>
      <c r="CC119" s="17">
        <v>1</v>
      </c>
      <c r="CD119">
        <f>BX119-BZ119</f>
        <v>-8.11</v>
      </c>
    </row>
    <row r="120" spans="1:82" x14ac:dyDescent="0.45">
      <c r="A120" t="s">
        <v>26</v>
      </c>
      <c r="B120" s="1">
        <v>5</v>
      </c>
      <c r="C120" s="1">
        <v>93.61</v>
      </c>
      <c r="D120" t="s">
        <v>59</v>
      </c>
      <c r="E120" s="1">
        <v>6</v>
      </c>
      <c r="F120" s="1">
        <v>96.2</v>
      </c>
      <c r="G120" s="1" t="s">
        <v>98</v>
      </c>
      <c r="H120" s="1">
        <v>2018</v>
      </c>
      <c r="I120" s="1">
        <v>1</v>
      </c>
      <c r="K120" t="s">
        <v>26</v>
      </c>
      <c r="L120" s="1">
        <v>5</v>
      </c>
      <c r="M120" s="1">
        <v>93.61</v>
      </c>
      <c r="N120" t="s">
        <v>59</v>
      </c>
      <c r="O120" s="1">
        <v>6</v>
      </c>
      <c r="P120" s="1">
        <v>96.2</v>
      </c>
      <c r="Q120" s="1" t="s">
        <v>98</v>
      </c>
      <c r="R120" s="1">
        <v>2018</v>
      </c>
      <c r="S120" s="1">
        <v>1</v>
      </c>
      <c r="U120" s="8" t="s">
        <v>26</v>
      </c>
      <c r="V120" s="1">
        <v>8</v>
      </c>
      <c r="W120" s="1">
        <v>93.09</v>
      </c>
      <c r="X120" s="8" t="s">
        <v>67</v>
      </c>
      <c r="Y120" s="1">
        <v>4</v>
      </c>
      <c r="Z120" s="1">
        <v>90.39</v>
      </c>
      <c r="AA120" s="1" t="s">
        <v>29</v>
      </c>
      <c r="AB120" s="1">
        <v>2019</v>
      </c>
      <c r="AC120" s="1" t="s">
        <v>5</v>
      </c>
      <c r="BK120">
        <v>119</v>
      </c>
      <c r="BL120" t="s">
        <v>92</v>
      </c>
      <c r="BM120" s="1">
        <v>10</v>
      </c>
      <c r="BN120" s="1">
        <v>100.2</v>
      </c>
      <c r="BO120" t="s">
        <v>3</v>
      </c>
      <c r="BP120" s="1">
        <v>8</v>
      </c>
      <c r="BQ120" s="1">
        <v>93.96</v>
      </c>
      <c r="BR120" s="1" t="s">
        <v>49</v>
      </c>
      <c r="BS120" s="1">
        <v>2018</v>
      </c>
      <c r="BT120" s="1" t="s">
        <v>5</v>
      </c>
      <c r="BW120" t="s">
        <v>59</v>
      </c>
      <c r="BX120" s="1">
        <v>103.58</v>
      </c>
      <c r="BY120" t="s">
        <v>48</v>
      </c>
      <c r="BZ120" s="1">
        <v>111.65</v>
      </c>
      <c r="CA120" s="1" t="s">
        <v>75</v>
      </c>
      <c r="CB120" s="1">
        <v>2016</v>
      </c>
      <c r="CC120" s="1">
        <v>1</v>
      </c>
      <c r="CD120">
        <f>BX120-BZ120</f>
        <v>-8.0700000000000074</v>
      </c>
    </row>
    <row r="121" spans="1:82" x14ac:dyDescent="0.45">
      <c r="A121" s="16" t="s">
        <v>3</v>
      </c>
      <c r="B121" s="6">
        <v>6</v>
      </c>
      <c r="C121" s="6">
        <v>93.52</v>
      </c>
      <c r="D121" s="16" t="s">
        <v>63</v>
      </c>
      <c r="E121" s="6">
        <v>2</v>
      </c>
      <c r="F121" s="6">
        <v>90.1</v>
      </c>
      <c r="G121" s="1" t="s">
        <v>45</v>
      </c>
      <c r="H121" s="1">
        <v>2014</v>
      </c>
      <c r="I121" s="1">
        <v>1</v>
      </c>
      <c r="K121" s="16" t="s">
        <v>3</v>
      </c>
      <c r="L121" s="6">
        <v>6</v>
      </c>
      <c r="M121" s="6">
        <v>93.52</v>
      </c>
      <c r="N121" s="16" t="s">
        <v>63</v>
      </c>
      <c r="O121" s="6">
        <v>2</v>
      </c>
      <c r="P121" s="6">
        <v>90.1</v>
      </c>
      <c r="Q121" s="1" t="s">
        <v>45</v>
      </c>
      <c r="R121" s="1">
        <v>2014</v>
      </c>
      <c r="S121" s="1">
        <v>1</v>
      </c>
      <c r="U121" s="14" t="s">
        <v>160</v>
      </c>
      <c r="V121" s="1">
        <v>6</v>
      </c>
      <c r="W121" s="1">
        <v>92.96</v>
      </c>
      <c r="X121" s="14" t="s">
        <v>3</v>
      </c>
      <c r="Y121" s="1">
        <v>3</v>
      </c>
      <c r="Z121" s="1">
        <v>86.63</v>
      </c>
      <c r="AA121" s="1" t="s">
        <v>153</v>
      </c>
      <c r="AB121" s="1">
        <v>2022</v>
      </c>
      <c r="AC121" s="1" t="s">
        <v>5</v>
      </c>
      <c r="BK121">
        <v>121</v>
      </c>
      <c r="BL121" t="s">
        <v>59</v>
      </c>
      <c r="BM121" s="1">
        <v>10</v>
      </c>
      <c r="BN121" s="1">
        <v>100.17</v>
      </c>
      <c r="BO121" t="s">
        <v>76</v>
      </c>
      <c r="BP121" s="1">
        <v>5</v>
      </c>
      <c r="BQ121" s="1">
        <v>96.66</v>
      </c>
      <c r="BR121" s="1" t="s">
        <v>101</v>
      </c>
      <c r="BS121" s="1">
        <v>2017</v>
      </c>
      <c r="BT121" s="1" t="s">
        <v>5</v>
      </c>
      <c r="BW121" s="15" t="s">
        <v>52</v>
      </c>
      <c r="BX121" s="6">
        <v>101.4</v>
      </c>
      <c r="BY121" s="15" t="s">
        <v>48</v>
      </c>
      <c r="BZ121" s="6">
        <v>109.46</v>
      </c>
      <c r="CA121" s="1" t="s">
        <v>45</v>
      </c>
      <c r="CB121" s="1">
        <v>2013</v>
      </c>
      <c r="CC121" s="1" t="s">
        <v>7</v>
      </c>
      <c r="CD121">
        <f>BX121-BZ121</f>
        <v>-8.0599999999999881</v>
      </c>
    </row>
    <row r="122" spans="1:82" x14ac:dyDescent="0.45">
      <c r="A122" s="8" t="s">
        <v>3</v>
      </c>
      <c r="B122" s="1">
        <v>4</v>
      </c>
      <c r="C122" s="1">
        <v>93.51</v>
      </c>
      <c r="D122" s="8" t="s">
        <v>27</v>
      </c>
      <c r="E122" s="1">
        <v>6</v>
      </c>
      <c r="F122" s="1">
        <v>96.87</v>
      </c>
      <c r="G122" s="1" t="s">
        <v>29</v>
      </c>
      <c r="H122" s="1">
        <v>2019</v>
      </c>
      <c r="I122" s="1">
        <v>1</v>
      </c>
      <c r="K122" s="8" t="s">
        <v>3</v>
      </c>
      <c r="L122" s="1">
        <v>4</v>
      </c>
      <c r="M122" s="1">
        <v>93.51</v>
      </c>
      <c r="N122" s="8" t="s">
        <v>27</v>
      </c>
      <c r="O122" s="1">
        <v>6</v>
      </c>
      <c r="P122" s="1">
        <v>96.87</v>
      </c>
      <c r="Q122" s="1" t="s">
        <v>29</v>
      </c>
      <c r="R122" s="1">
        <v>2019</v>
      </c>
      <c r="S122" s="1">
        <v>1</v>
      </c>
      <c r="U122" s="8" t="s">
        <v>52</v>
      </c>
      <c r="V122" s="1">
        <v>3</v>
      </c>
      <c r="W122" s="1">
        <v>92.55</v>
      </c>
      <c r="X122" s="8" t="s">
        <v>156</v>
      </c>
      <c r="Y122" s="1">
        <v>6</v>
      </c>
      <c r="Z122" s="1">
        <v>98.32</v>
      </c>
      <c r="AA122" s="1" t="s">
        <v>29</v>
      </c>
      <c r="AB122" s="1">
        <v>2022</v>
      </c>
      <c r="AC122" s="1" t="s">
        <v>5</v>
      </c>
      <c r="BK122">
        <v>122</v>
      </c>
      <c r="BL122" s="16" t="s">
        <v>53</v>
      </c>
      <c r="BM122" s="1">
        <v>8</v>
      </c>
      <c r="BN122" s="1">
        <v>100.01</v>
      </c>
      <c r="BO122" t="s">
        <v>3</v>
      </c>
      <c r="BP122" s="1">
        <v>6</v>
      </c>
      <c r="BQ122" s="1">
        <v>101.84</v>
      </c>
      <c r="BR122" s="1" t="s">
        <v>75</v>
      </c>
      <c r="BS122" s="1">
        <v>2014</v>
      </c>
      <c r="BT122" s="1" t="s">
        <v>5</v>
      </c>
      <c r="BW122" t="s">
        <v>67</v>
      </c>
      <c r="BX122" s="1">
        <v>96.13</v>
      </c>
      <c r="BY122" t="s">
        <v>4</v>
      </c>
      <c r="BZ122" s="1">
        <v>103.93</v>
      </c>
      <c r="CA122" s="1" t="s">
        <v>101</v>
      </c>
      <c r="CB122" s="1">
        <v>2016</v>
      </c>
      <c r="CC122" s="1" t="s">
        <v>5</v>
      </c>
      <c r="CD122">
        <f>BX122-BZ122</f>
        <v>-7.8000000000000114</v>
      </c>
    </row>
    <row r="123" spans="1:82" x14ac:dyDescent="0.45">
      <c r="A123" t="s">
        <v>59</v>
      </c>
      <c r="B123" s="1">
        <v>6</v>
      </c>
      <c r="C123" s="1">
        <v>93.42</v>
      </c>
      <c r="D123" t="s">
        <v>0</v>
      </c>
      <c r="E123" s="1">
        <v>4</v>
      </c>
      <c r="F123" s="1">
        <v>85.71</v>
      </c>
      <c r="G123" s="1" t="s">
        <v>49</v>
      </c>
      <c r="H123" s="1">
        <v>2017</v>
      </c>
      <c r="I123" s="1">
        <v>1</v>
      </c>
      <c r="K123" t="s">
        <v>59</v>
      </c>
      <c r="L123" s="1">
        <v>6</v>
      </c>
      <c r="M123" s="1">
        <v>93.42</v>
      </c>
      <c r="N123" t="s">
        <v>0</v>
      </c>
      <c r="O123" s="1">
        <v>4</v>
      </c>
      <c r="P123" s="1">
        <v>85.71</v>
      </c>
      <c r="Q123" s="1" t="s">
        <v>49</v>
      </c>
      <c r="R123" s="1">
        <v>2017</v>
      </c>
      <c r="S123" s="1">
        <v>1</v>
      </c>
      <c r="U123" t="s">
        <v>61</v>
      </c>
      <c r="V123" s="1">
        <v>8</v>
      </c>
      <c r="W123" s="1">
        <v>92.52</v>
      </c>
      <c r="X123" t="s">
        <v>4</v>
      </c>
      <c r="Y123" s="1">
        <v>6</v>
      </c>
      <c r="Z123" s="1">
        <v>91.86</v>
      </c>
      <c r="AA123" s="1" t="s">
        <v>98</v>
      </c>
      <c r="AB123" s="17">
        <v>2019</v>
      </c>
      <c r="AC123" s="1" t="s">
        <v>5</v>
      </c>
      <c r="BK123">
        <v>123</v>
      </c>
      <c r="BL123" t="s">
        <v>48</v>
      </c>
      <c r="BM123" s="1">
        <v>6</v>
      </c>
      <c r="BN123" s="1">
        <v>99.97</v>
      </c>
      <c r="BO123" t="s">
        <v>60</v>
      </c>
      <c r="BP123" s="1">
        <v>1</v>
      </c>
      <c r="BQ123" s="1">
        <v>90.35</v>
      </c>
      <c r="BR123" s="1" t="s">
        <v>75</v>
      </c>
      <c r="BS123" s="1">
        <v>2015</v>
      </c>
      <c r="BT123" s="1">
        <v>1</v>
      </c>
      <c r="BW123" t="s">
        <v>0</v>
      </c>
      <c r="BX123" s="1">
        <v>85.71</v>
      </c>
      <c r="BY123" t="s">
        <v>59</v>
      </c>
      <c r="BZ123" s="1">
        <v>93.42</v>
      </c>
      <c r="CA123" s="1" t="s">
        <v>49</v>
      </c>
      <c r="CB123" s="1">
        <v>2017</v>
      </c>
      <c r="CC123" s="1">
        <v>1</v>
      </c>
      <c r="CD123">
        <f>BX123-BZ123</f>
        <v>-7.710000000000008</v>
      </c>
    </row>
    <row r="124" spans="1:82" x14ac:dyDescent="0.45">
      <c r="A124" t="s">
        <v>71</v>
      </c>
      <c r="B124" s="1">
        <v>3</v>
      </c>
      <c r="C124" s="1">
        <v>93.35</v>
      </c>
      <c r="D124" s="8" t="s">
        <v>78</v>
      </c>
      <c r="E124" s="1">
        <v>6</v>
      </c>
      <c r="F124" s="1">
        <v>97.57</v>
      </c>
      <c r="G124" s="1" t="s">
        <v>49</v>
      </c>
      <c r="H124" s="1">
        <v>2019</v>
      </c>
      <c r="I124" s="1">
        <v>1</v>
      </c>
      <c r="K124" t="s">
        <v>71</v>
      </c>
      <c r="L124" s="1">
        <v>3</v>
      </c>
      <c r="M124" s="1">
        <v>93.35</v>
      </c>
      <c r="N124" s="8" t="s">
        <v>78</v>
      </c>
      <c r="O124" s="1">
        <v>6</v>
      </c>
      <c r="P124" s="1">
        <v>97.57</v>
      </c>
      <c r="Q124" s="1" t="s">
        <v>49</v>
      </c>
      <c r="R124" s="1">
        <v>2019</v>
      </c>
      <c r="S124" s="1">
        <v>1</v>
      </c>
      <c r="U124" s="8" t="s">
        <v>0</v>
      </c>
      <c r="V124" s="1">
        <v>8</v>
      </c>
      <c r="W124" s="1">
        <v>92.52</v>
      </c>
      <c r="X124" s="8" t="s">
        <v>78</v>
      </c>
      <c r="Y124" s="1">
        <v>6</v>
      </c>
      <c r="Z124" s="1">
        <v>94.71</v>
      </c>
      <c r="AA124" s="1" t="s">
        <v>29</v>
      </c>
      <c r="AB124" s="1">
        <v>2019</v>
      </c>
      <c r="AC124" s="1" t="s">
        <v>5</v>
      </c>
      <c r="BK124">
        <v>124</v>
      </c>
      <c r="BL124" s="15" t="s">
        <v>52</v>
      </c>
      <c r="BM124" s="6">
        <v>10</v>
      </c>
      <c r="BN124" s="6">
        <v>99.9</v>
      </c>
      <c r="BO124" s="15" t="s">
        <v>43</v>
      </c>
      <c r="BP124" s="6">
        <v>7</v>
      </c>
      <c r="BQ124" s="6">
        <v>95.02</v>
      </c>
      <c r="BR124" s="1" t="s">
        <v>45</v>
      </c>
      <c r="BS124" s="1">
        <v>2013</v>
      </c>
      <c r="BT124" s="1" t="s">
        <v>6</v>
      </c>
      <c r="BW124" t="s">
        <v>3</v>
      </c>
      <c r="BX124" s="1">
        <v>92</v>
      </c>
      <c r="BY124" t="s">
        <v>67</v>
      </c>
      <c r="BZ124" s="1">
        <v>99.61</v>
      </c>
      <c r="CA124" s="1" t="s">
        <v>45</v>
      </c>
      <c r="CB124" s="6">
        <v>2016</v>
      </c>
      <c r="CC124" s="1">
        <v>1</v>
      </c>
      <c r="CD124">
        <f>BX124-BZ124</f>
        <v>-7.6099999999999994</v>
      </c>
    </row>
    <row r="125" spans="1:82" x14ac:dyDescent="0.45">
      <c r="A125" s="14" t="s">
        <v>27</v>
      </c>
      <c r="B125" s="1">
        <v>3</v>
      </c>
      <c r="C125" s="1">
        <v>93.33</v>
      </c>
      <c r="D125" s="8" t="s">
        <v>160</v>
      </c>
      <c r="E125" s="1">
        <v>6</v>
      </c>
      <c r="F125" s="1">
        <v>104.95</v>
      </c>
      <c r="G125" s="1" t="s">
        <v>29</v>
      </c>
      <c r="H125" s="1">
        <v>2022</v>
      </c>
      <c r="I125" s="1">
        <v>1</v>
      </c>
      <c r="K125" s="14" t="s">
        <v>27</v>
      </c>
      <c r="L125" s="1">
        <v>3</v>
      </c>
      <c r="M125" s="1">
        <v>93.33</v>
      </c>
      <c r="N125" s="8" t="s">
        <v>160</v>
      </c>
      <c r="O125" s="1">
        <v>6</v>
      </c>
      <c r="P125" s="1">
        <v>104.95</v>
      </c>
      <c r="Q125" s="1" t="s">
        <v>29</v>
      </c>
      <c r="R125" s="1">
        <v>2022</v>
      </c>
      <c r="S125" s="1">
        <v>1</v>
      </c>
      <c r="U125" s="8" t="s">
        <v>3</v>
      </c>
      <c r="V125" s="1">
        <v>4</v>
      </c>
      <c r="W125" s="1">
        <v>92.44</v>
      </c>
      <c r="X125" s="8" t="s">
        <v>78</v>
      </c>
      <c r="Y125" s="1">
        <v>8</v>
      </c>
      <c r="Z125" s="1">
        <v>94.74</v>
      </c>
      <c r="AA125" s="1" t="s">
        <v>49</v>
      </c>
      <c r="AB125" s="1">
        <v>2019</v>
      </c>
      <c r="AC125" s="1" t="s">
        <v>5</v>
      </c>
      <c r="BK125">
        <v>125</v>
      </c>
      <c r="BL125" s="14" t="s">
        <v>2</v>
      </c>
      <c r="BM125" s="1">
        <v>8</v>
      </c>
      <c r="BN125" s="1">
        <v>99.87</v>
      </c>
      <c r="BO125" s="14" t="s">
        <v>160</v>
      </c>
      <c r="BP125" s="1">
        <v>5</v>
      </c>
      <c r="BQ125" s="1">
        <v>89.17</v>
      </c>
      <c r="BR125" s="1" t="s">
        <v>153</v>
      </c>
      <c r="BS125" s="1">
        <v>2022</v>
      </c>
      <c r="BT125" s="1" t="s">
        <v>7</v>
      </c>
      <c r="BW125" s="16" t="s">
        <v>30</v>
      </c>
      <c r="BX125" s="6">
        <v>84.07</v>
      </c>
      <c r="BY125" s="16" t="s">
        <v>52</v>
      </c>
      <c r="BZ125" s="6">
        <v>91.56</v>
      </c>
      <c r="CA125" s="1" t="s">
        <v>45</v>
      </c>
      <c r="CB125" s="1">
        <v>2014</v>
      </c>
      <c r="CC125" s="1">
        <v>1</v>
      </c>
      <c r="CD125">
        <f>BX125-BZ125</f>
        <v>-7.4900000000000091</v>
      </c>
    </row>
    <row r="126" spans="1:82" x14ac:dyDescent="0.45">
      <c r="A126" s="8" t="s">
        <v>26</v>
      </c>
      <c r="B126" s="1">
        <v>1</v>
      </c>
      <c r="C126" s="1">
        <v>93.25</v>
      </c>
      <c r="D126" s="8" t="s">
        <v>61</v>
      </c>
      <c r="E126" s="1">
        <v>6</v>
      </c>
      <c r="F126" s="1">
        <v>99.6</v>
      </c>
      <c r="G126" s="1" t="s">
        <v>49</v>
      </c>
      <c r="H126" s="1">
        <v>2019</v>
      </c>
      <c r="I126" s="1">
        <v>1</v>
      </c>
      <c r="K126" s="8" t="s">
        <v>26</v>
      </c>
      <c r="L126" s="1">
        <v>1</v>
      </c>
      <c r="M126" s="1">
        <v>93.25</v>
      </c>
      <c r="N126" s="8" t="s">
        <v>61</v>
      </c>
      <c r="O126" s="1">
        <v>6</v>
      </c>
      <c r="P126" s="1">
        <v>99.6</v>
      </c>
      <c r="Q126" s="1" t="s">
        <v>49</v>
      </c>
      <c r="R126" s="1">
        <v>2019</v>
      </c>
      <c r="S126" s="1">
        <v>1</v>
      </c>
      <c r="U126" s="16" t="s">
        <v>64</v>
      </c>
      <c r="V126" s="6">
        <v>2</v>
      </c>
      <c r="W126" s="6">
        <v>92.29</v>
      </c>
      <c r="X126" s="16" t="s">
        <v>48</v>
      </c>
      <c r="Y126" s="6">
        <v>8</v>
      </c>
      <c r="Z126" s="6">
        <v>101.67</v>
      </c>
      <c r="AA126" s="1" t="s">
        <v>45</v>
      </c>
      <c r="AB126" s="1">
        <v>2015</v>
      </c>
      <c r="AC126" s="1" t="s">
        <v>5</v>
      </c>
      <c r="BK126">
        <v>126</v>
      </c>
      <c r="BL126" t="s">
        <v>3</v>
      </c>
      <c r="BM126" s="1">
        <v>3</v>
      </c>
      <c r="BN126" s="1">
        <v>99.84</v>
      </c>
      <c r="BO126" t="s">
        <v>50</v>
      </c>
      <c r="BP126" s="1">
        <v>6</v>
      </c>
      <c r="BQ126" s="1">
        <v>102.96</v>
      </c>
      <c r="BR126" s="1" t="s">
        <v>75</v>
      </c>
      <c r="BS126" s="1">
        <v>2015</v>
      </c>
      <c r="BT126" s="1">
        <v>1</v>
      </c>
      <c r="BW126" s="14" t="s">
        <v>79</v>
      </c>
      <c r="BX126" s="1">
        <v>85.93</v>
      </c>
      <c r="BY126" s="14" t="s">
        <v>152</v>
      </c>
      <c r="BZ126" s="1">
        <v>93.24</v>
      </c>
      <c r="CA126" s="1" t="s">
        <v>153</v>
      </c>
      <c r="CB126" s="1">
        <v>2022</v>
      </c>
      <c r="CC126" s="1">
        <v>1</v>
      </c>
      <c r="CD126">
        <f>BX126-BZ126</f>
        <v>-7.3099999999999881</v>
      </c>
    </row>
    <row r="127" spans="1:82" x14ac:dyDescent="0.45">
      <c r="A127" s="8" t="s">
        <v>2</v>
      </c>
      <c r="B127" s="1">
        <v>6</v>
      </c>
      <c r="C127" s="1">
        <v>93.24</v>
      </c>
      <c r="D127" t="s">
        <v>90</v>
      </c>
      <c r="E127" s="1">
        <v>2</v>
      </c>
      <c r="F127" s="1">
        <v>83.49</v>
      </c>
      <c r="G127" s="1" t="s">
        <v>49</v>
      </c>
      <c r="H127" s="1">
        <v>2019</v>
      </c>
      <c r="I127" s="1">
        <v>1</v>
      </c>
      <c r="K127" s="8" t="s">
        <v>2</v>
      </c>
      <c r="L127" s="1">
        <v>6</v>
      </c>
      <c r="M127" s="1">
        <v>93.24</v>
      </c>
      <c r="N127" t="s">
        <v>90</v>
      </c>
      <c r="O127" s="1">
        <v>2</v>
      </c>
      <c r="P127" s="1">
        <v>83.49</v>
      </c>
      <c r="Q127" s="1" t="s">
        <v>49</v>
      </c>
      <c r="R127" s="1">
        <v>2019</v>
      </c>
      <c r="S127" s="1">
        <v>1</v>
      </c>
      <c r="U127" s="16" t="s">
        <v>71</v>
      </c>
      <c r="V127" s="6">
        <v>8</v>
      </c>
      <c r="W127" s="6">
        <v>92.25</v>
      </c>
      <c r="X127" s="16" t="s">
        <v>3</v>
      </c>
      <c r="Y127" s="6">
        <v>3</v>
      </c>
      <c r="Z127" s="6">
        <v>94.07</v>
      </c>
      <c r="AA127" s="1" t="s">
        <v>45</v>
      </c>
      <c r="AB127" s="1">
        <v>2014</v>
      </c>
      <c r="AC127" s="1" t="s">
        <v>5</v>
      </c>
      <c r="BK127">
        <v>126</v>
      </c>
      <c r="BL127" s="8" t="s">
        <v>1</v>
      </c>
      <c r="BM127" s="1">
        <v>6</v>
      </c>
      <c r="BN127" s="1">
        <v>99.84</v>
      </c>
      <c r="BO127" t="s">
        <v>30</v>
      </c>
      <c r="BP127" s="1">
        <v>2</v>
      </c>
      <c r="BQ127" s="1">
        <v>79.06</v>
      </c>
      <c r="BR127" s="1" t="s">
        <v>29</v>
      </c>
      <c r="BS127" s="1">
        <v>2019</v>
      </c>
      <c r="BT127" s="1">
        <v>1</v>
      </c>
      <c r="BW127" t="s">
        <v>71</v>
      </c>
      <c r="BX127" s="1">
        <v>96.8</v>
      </c>
      <c r="BY127" t="s">
        <v>52</v>
      </c>
      <c r="BZ127" s="1">
        <v>104</v>
      </c>
      <c r="CA127" s="1" t="s">
        <v>45</v>
      </c>
      <c r="CB127" s="6">
        <v>2016</v>
      </c>
      <c r="CC127" s="1" t="s">
        <v>5</v>
      </c>
      <c r="CD127">
        <f>BX127-BZ127</f>
        <v>-7.2000000000000028</v>
      </c>
    </row>
    <row r="128" spans="1:82" x14ac:dyDescent="0.45">
      <c r="A128" s="14" t="s">
        <v>152</v>
      </c>
      <c r="B128" s="1">
        <v>6</v>
      </c>
      <c r="C128" s="1">
        <v>93.24</v>
      </c>
      <c r="D128" s="14" t="s">
        <v>79</v>
      </c>
      <c r="E128" s="1">
        <v>2</v>
      </c>
      <c r="F128" s="1">
        <v>85.93</v>
      </c>
      <c r="G128" s="1" t="s">
        <v>153</v>
      </c>
      <c r="H128" s="1">
        <v>2022</v>
      </c>
      <c r="I128" s="1">
        <v>1</v>
      </c>
      <c r="K128" s="14" t="s">
        <v>152</v>
      </c>
      <c r="L128" s="1">
        <v>6</v>
      </c>
      <c r="M128" s="1">
        <v>93.24</v>
      </c>
      <c r="N128" s="14" t="s">
        <v>79</v>
      </c>
      <c r="O128" s="1">
        <v>2</v>
      </c>
      <c r="P128" s="1">
        <v>85.93</v>
      </c>
      <c r="Q128" s="1" t="s">
        <v>153</v>
      </c>
      <c r="R128" s="1">
        <v>2022</v>
      </c>
      <c r="S128" s="1">
        <v>1</v>
      </c>
      <c r="U128" t="s">
        <v>26</v>
      </c>
      <c r="V128" s="1">
        <v>9</v>
      </c>
      <c r="W128" s="1">
        <v>91.97</v>
      </c>
      <c r="X128" t="s">
        <v>3</v>
      </c>
      <c r="Y128" s="1">
        <v>10</v>
      </c>
      <c r="Z128" s="1">
        <v>94.4</v>
      </c>
      <c r="AA128" s="1" t="s">
        <v>49</v>
      </c>
      <c r="AB128" s="1">
        <v>2017</v>
      </c>
      <c r="AC128" s="1" t="s">
        <v>5</v>
      </c>
      <c r="BK128">
        <v>128</v>
      </c>
      <c r="BL128" s="14" t="s">
        <v>3</v>
      </c>
      <c r="BM128" s="1">
        <v>8</v>
      </c>
      <c r="BN128" s="1">
        <v>99.82</v>
      </c>
      <c r="BO128" s="14" t="s">
        <v>56</v>
      </c>
      <c r="BP128" s="1">
        <v>1</v>
      </c>
      <c r="BQ128" s="1">
        <v>81.260000000000005</v>
      </c>
      <c r="BR128" s="1" t="s">
        <v>45</v>
      </c>
      <c r="BS128" s="1">
        <v>2013</v>
      </c>
      <c r="BT128" s="1" t="s">
        <v>5</v>
      </c>
      <c r="BW128" t="s">
        <v>89</v>
      </c>
      <c r="BX128" s="1">
        <v>88.18</v>
      </c>
      <c r="BY128" t="s">
        <v>156</v>
      </c>
      <c r="BZ128" s="1">
        <v>95.13</v>
      </c>
      <c r="CA128" t="s">
        <v>161</v>
      </c>
      <c r="CB128" s="1">
        <v>2022</v>
      </c>
      <c r="CC128" s="1">
        <v>1</v>
      </c>
      <c r="CD128">
        <f>BX128-BZ128</f>
        <v>-6.9499999999999886</v>
      </c>
    </row>
    <row r="129" spans="1:82" x14ac:dyDescent="0.45">
      <c r="A129" t="s">
        <v>53</v>
      </c>
      <c r="B129" s="1">
        <v>6</v>
      </c>
      <c r="C129" s="1">
        <v>93.19</v>
      </c>
      <c r="D129" t="s">
        <v>62</v>
      </c>
      <c r="E129" s="1">
        <v>1</v>
      </c>
      <c r="F129" s="1">
        <v>78.08</v>
      </c>
      <c r="G129" s="1" t="s">
        <v>45</v>
      </c>
      <c r="H129" s="6">
        <v>2016</v>
      </c>
      <c r="I129" s="1">
        <v>1</v>
      </c>
      <c r="K129" t="s">
        <v>53</v>
      </c>
      <c r="L129" s="1">
        <v>6</v>
      </c>
      <c r="M129" s="1">
        <v>93.19</v>
      </c>
      <c r="N129" t="s">
        <v>62</v>
      </c>
      <c r="O129" s="1">
        <v>1</v>
      </c>
      <c r="P129" s="1">
        <v>78.08</v>
      </c>
      <c r="Q129" s="1" t="s">
        <v>45</v>
      </c>
      <c r="R129" s="6">
        <v>2016</v>
      </c>
      <c r="S129" s="1">
        <v>1</v>
      </c>
      <c r="U129" t="s">
        <v>4</v>
      </c>
      <c r="V129" s="1">
        <v>6</v>
      </c>
      <c r="W129" s="1">
        <v>91.86</v>
      </c>
      <c r="X129" t="s">
        <v>61</v>
      </c>
      <c r="Y129" s="1">
        <v>8</v>
      </c>
      <c r="Z129" s="1">
        <v>92.52</v>
      </c>
      <c r="AA129" s="1" t="s">
        <v>98</v>
      </c>
      <c r="AB129" s="17">
        <v>2019</v>
      </c>
      <c r="AC129" s="1" t="s">
        <v>5</v>
      </c>
      <c r="BK129">
        <v>129</v>
      </c>
      <c r="BL129" t="s">
        <v>67</v>
      </c>
      <c r="BM129" s="1">
        <v>6</v>
      </c>
      <c r="BN129" s="1">
        <v>99.82</v>
      </c>
      <c r="BO129" t="s">
        <v>52</v>
      </c>
      <c r="BP129" s="1">
        <v>11</v>
      </c>
      <c r="BQ129" s="1">
        <v>105.92</v>
      </c>
      <c r="BR129" s="1" t="s">
        <v>45</v>
      </c>
      <c r="BS129" s="6">
        <v>2016</v>
      </c>
      <c r="BT129" s="1" t="s">
        <v>6</v>
      </c>
      <c r="BW129" t="s">
        <v>71</v>
      </c>
      <c r="BX129" s="1">
        <v>91.6</v>
      </c>
      <c r="BY129" t="s">
        <v>2</v>
      </c>
      <c r="BZ129" s="1">
        <v>98.44</v>
      </c>
      <c r="CA129" s="1" t="s">
        <v>98</v>
      </c>
      <c r="CB129" s="1">
        <v>2018</v>
      </c>
      <c r="CC129" s="1" t="s">
        <v>5</v>
      </c>
      <c r="CD129">
        <f>BX129-BZ129</f>
        <v>-6.8400000000000034</v>
      </c>
    </row>
    <row r="130" spans="1:82" x14ac:dyDescent="0.45">
      <c r="A130" s="16" t="s">
        <v>43</v>
      </c>
      <c r="B130" s="6">
        <v>6</v>
      </c>
      <c r="C130" s="6">
        <v>93.13</v>
      </c>
      <c r="D130" s="16" t="s">
        <v>51</v>
      </c>
      <c r="E130" s="6">
        <v>3</v>
      </c>
      <c r="F130" s="6">
        <v>87.75</v>
      </c>
      <c r="G130" s="6" t="s">
        <v>45</v>
      </c>
      <c r="H130" s="6">
        <v>2016</v>
      </c>
      <c r="I130" s="1">
        <v>1</v>
      </c>
      <c r="K130" s="16" t="s">
        <v>43</v>
      </c>
      <c r="L130" s="6">
        <v>6</v>
      </c>
      <c r="M130" s="6">
        <v>93.13</v>
      </c>
      <c r="N130" s="16" t="s">
        <v>51</v>
      </c>
      <c r="O130" s="6">
        <v>3</v>
      </c>
      <c r="P130" s="6">
        <v>87.75</v>
      </c>
      <c r="Q130" s="6" t="s">
        <v>45</v>
      </c>
      <c r="R130" s="6">
        <v>2016</v>
      </c>
      <c r="S130" s="1">
        <v>1</v>
      </c>
      <c r="U130" s="14" t="s">
        <v>2</v>
      </c>
      <c r="V130" s="1">
        <v>6</v>
      </c>
      <c r="W130" s="1">
        <v>91.76</v>
      </c>
      <c r="X130" s="14" t="s">
        <v>89</v>
      </c>
      <c r="Y130" s="1">
        <v>1</v>
      </c>
      <c r="Z130" s="1">
        <v>86.51</v>
      </c>
      <c r="AA130" s="1" t="s">
        <v>153</v>
      </c>
      <c r="AB130" s="1">
        <v>2022</v>
      </c>
      <c r="AC130" s="1" t="s">
        <v>5</v>
      </c>
      <c r="BK130">
        <v>130</v>
      </c>
      <c r="BL130" t="s">
        <v>67</v>
      </c>
      <c r="BM130" s="1">
        <v>8</v>
      </c>
      <c r="BN130" s="1">
        <v>99.74</v>
      </c>
      <c r="BO130" t="s">
        <v>48</v>
      </c>
      <c r="BP130" s="1">
        <v>11</v>
      </c>
      <c r="BQ130" s="1">
        <v>98.88</v>
      </c>
      <c r="BR130" s="1" t="s">
        <v>49</v>
      </c>
      <c r="BS130" s="1">
        <v>2017</v>
      </c>
      <c r="BT130" s="1" t="s">
        <v>7</v>
      </c>
      <c r="BW130" t="s">
        <v>105</v>
      </c>
      <c r="BX130" s="1">
        <v>89.23</v>
      </c>
      <c r="BY130" s="16" t="s">
        <v>4</v>
      </c>
      <c r="BZ130" s="1">
        <v>95.88</v>
      </c>
      <c r="CA130" s="16" t="s">
        <v>101</v>
      </c>
      <c r="CB130" s="1">
        <v>2015</v>
      </c>
      <c r="CC130" s="1">
        <v>1</v>
      </c>
      <c r="CD130">
        <f>BX130-BZ130</f>
        <v>-6.6499999999999915</v>
      </c>
    </row>
    <row r="131" spans="1:82" x14ac:dyDescent="0.45">
      <c r="A131" t="s">
        <v>89</v>
      </c>
      <c r="B131" s="1">
        <v>1</v>
      </c>
      <c r="C131" s="1">
        <v>93.13</v>
      </c>
      <c r="D131" s="8" t="s">
        <v>0</v>
      </c>
      <c r="E131" s="1">
        <v>6</v>
      </c>
      <c r="F131" s="1">
        <v>106.13</v>
      </c>
      <c r="G131" s="1" t="s">
        <v>49</v>
      </c>
      <c r="H131" s="1">
        <v>2019</v>
      </c>
      <c r="I131" s="1">
        <v>1</v>
      </c>
      <c r="K131" t="s">
        <v>89</v>
      </c>
      <c r="L131" s="1">
        <v>1</v>
      </c>
      <c r="M131" s="1">
        <v>93.13</v>
      </c>
      <c r="N131" s="8" t="s">
        <v>0</v>
      </c>
      <c r="O131" s="1">
        <v>6</v>
      </c>
      <c r="P131" s="1">
        <v>106.13</v>
      </c>
      <c r="Q131" s="1" t="s">
        <v>49</v>
      </c>
      <c r="R131" s="1">
        <v>2019</v>
      </c>
      <c r="S131" s="1">
        <v>1</v>
      </c>
      <c r="U131" t="s">
        <v>71</v>
      </c>
      <c r="V131" s="1">
        <v>3</v>
      </c>
      <c r="W131" s="1">
        <v>91.6</v>
      </c>
      <c r="X131" t="s">
        <v>2</v>
      </c>
      <c r="Y131" s="1">
        <v>10</v>
      </c>
      <c r="Z131" s="1">
        <v>98.44</v>
      </c>
      <c r="AA131" s="1" t="s">
        <v>98</v>
      </c>
      <c r="AB131" s="1">
        <v>2018</v>
      </c>
      <c r="AC131" s="1" t="s">
        <v>5</v>
      </c>
      <c r="BK131">
        <v>131</v>
      </c>
      <c r="BL131" s="16" t="s">
        <v>48</v>
      </c>
      <c r="BM131" s="6">
        <v>11</v>
      </c>
      <c r="BN131" s="6">
        <v>99.63</v>
      </c>
      <c r="BO131" s="16" t="s">
        <v>43</v>
      </c>
      <c r="BP131" s="6">
        <v>3</v>
      </c>
      <c r="BQ131" s="6">
        <v>94.25</v>
      </c>
      <c r="BR131" s="1" t="s">
        <v>45</v>
      </c>
      <c r="BS131" s="1">
        <v>2015</v>
      </c>
      <c r="BT131" s="1" t="s">
        <v>7</v>
      </c>
      <c r="BW131" s="14" t="s">
        <v>158</v>
      </c>
      <c r="BX131" s="1">
        <v>89.45</v>
      </c>
      <c r="BY131" s="8" t="s">
        <v>26</v>
      </c>
      <c r="BZ131" s="1">
        <v>96.09</v>
      </c>
      <c r="CA131" s="1" t="s">
        <v>29</v>
      </c>
      <c r="CB131" s="1">
        <v>2022</v>
      </c>
      <c r="CC131" s="1">
        <v>1</v>
      </c>
      <c r="CD131">
        <f>BX131-BZ131</f>
        <v>-6.6400000000000006</v>
      </c>
    </row>
    <row r="132" spans="1:82" x14ac:dyDescent="0.45">
      <c r="A132" s="16" t="s">
        <v>67</v>
      </c>
      <c r="B132" s="6">
        <v>6</v>
      </c>
      <c r="C132" s="6">
        <v>92.85</v>
      </c>
      <c r="D132" s="16" t="s">
        <v>72</v>
      </c>
      <c r="E132" s="6">
        <v>1</v>
      </c>
      <c r="F132" s="6">
        <v>84.7</v>
      </c>
      <c r="G132" s="1" t="s">
        <v>45</v>
      </c>
      <c r="H132" s="1">
        <v>2015</v>
      </c>
      <c r="I132" s="1">
        <v>1</v>
      </c>
      <c r="K132" s="16" t="s">
        <v>67</v>
      </c>
      <c r="L132" s="6">
        <v>6</v>
      </c>
      <c r="M132" s="6">
        <v>92.85</v>
      </c>
      <c r="N132" s="16" t="s">
        <v>72</v>
      </c>
      <c r="O132" s="6">
        <v>1</v>
      </c>
      <c r="P132" s="6">
        <v>84.7</v>
      </c>
      <c r="Q132" s="1" t="s">
        <v>45</v>
      </c>
      <c r="R132" s="1">
        <v>2015</v>
      </c>
      <c r="S132" s="1">
        <v>1</v>
      </c>
      <c r="U132" s="16" t="s">
        <v>50</v>
      </c>
      <c r="V132" s="1">
        <v>8</v>
      </c>
      <c r="W132" s="1">
        <v>91.49</v>
      </c>
      <c r="X132" t="s">
        <v>52</v>
      </c>
      <c r="Y132" s="1">
        <v>7</v>
      </c>
      <c r="Z132" s="1">
        <v>93.31</v>
      </c>
      <c r="AA132" s="16" t="s">
        <v>101</v>
      </c>
      <c r="AB132" s="1">
        <v>2015</v>
      </c>
      <c r="AC132" s="1" t="s">
        <v>5</v>
      </c>
      <c r="BK132">
        <v>131</v>
      </c>
      <c r="BL132" t="s">
        <v>52</v>
      </c>
      <c r="BM132" s="1">
        <v>11</v>
      </c>
      <c r="BN132" s="1">
        <v>99.63</v>
      </c>
      <c r="BO132" t="s">
        <v>53</v>
      </c>
      <c r="BP132" s="1">
        <v>4</v>
      </c>
      <c r="BQ132" s="1">
        <v>94.22</v>
      </c>
      <c r="BR132" s="1" t="s">
        <v>75</v>
      </c>
      <c r="BS132" s="1">
        <v>2016</v>
      </c>
      <c r="BT132" s="1" t="s">
        <v>7</v>
      </c>
      <c r="BW132" s="14" t="s">
        <v>158</v>
      </c>
      <c r="BX132" s="1">
        <v>91.79</v>
      </c>
      <c r="BY132" s="14" t="s">
        <v>160</v>
      </c>
      <c r="BZ132" s="1">
        <v>98.38</v>
      </c>
      <c r="CA132" s="1" t="s">
        <v>153</v>
      </c>
      <c r="CB132" s="1">
        <v>2022</v>
      </c>
      <c r="CC132" s="1" t="s">
        <v>6</v>
      </c>
      <c r="CD132">
        <f>BX132-BZ132</f>
        <v>-6.5899999999999892</v>
      </c>
    </row>
    <row r="133" spans="1:82" x14ac:dyDescent="0.45">
      <c r="A133" t="s">
        <v>63</v>
      </c>
      <c r="B133" s="1">
        <v>4</v>
      </c>
      <c r="C133" s="1">
        <v>92.84</v>
      </c>
      <c r="D133" t="s">
        <v>52</v>
      </c>
      <c r="E133" s="1">
        <v>6</v>
      </c>
      <c r="F133" s="1">
        <v>105.69</v>
      </c>
      <c r="G133" s="1" t="s">
        <v>75</v>
      </c>
      <c r="H133" s="1">
        <v>2015</v>
      </c>
      <c r="I133" s="1">
        <v>1</v>
      </c>
      <c r="K133" t="s">
        <v>63</v>
      </c>
      <c r="L133" s="1">
        <v>4</v>
      </c>
      <c r="M133" s="1">
        <v>92.84</v>
      </c>
      <c r="N133" t="s">
        <v>52</v>
      </c>
      <c r="O133" s="1">
        <v>6</v>
      </c>
      <c r="P133" s="1">
        <v>105.69</v>
      </c>
      <c r="Q133" s="1" t="s">
        <v>75</v>
      </c>
      <c r="R133" s="1">
        <v>2015</v>
      </c>
      <c r="S133" s="1">
        <v>1</v>
      </c>
      <c r="U133" t="s">
        <v>3</v>
      </c>
      <c r="V133" s="1">
        <v>9</v>
      </c>
      <c r="W133" s="1">
        <v>91.32</v>
      </c>
      <c r="X133" t="s">
        <v>71</v>
      </c>
      <c r="Y133" s="1">
        <v>10</v>
      </c>
      <c r="Z133" s="1">
        <v>94.65</v>
      </c>
      <c r="AA133" s="1" t="s">
        <v>101</v>
      </c>
      <c r="AB133" s="1">
        <v>2017</v>
      </c>
      <c r="AC133" s="1" t="s">
        <v>5</v>
      </c>
      <c r="BK133">
        <v>133</v>
      </c>
      <c r="BL133" t="s">
        <v>67</v>
      </c>
      <c r="BM133" s="1">
        <v>6</v>
      </c>
      <c r="BN133" s="1">
        <v>99.61</v>
      </c>
      <c r="BO133" t="s">
        <v>3</v>
      </c>
      <c r="BP133" s="1">
        <v>2</v>
      </c>
      <c r="BQ133" s="1">
        <v>92</v>
      </c>
      <c r="BR133" s="1" t="s">
        <v>45</v>
      </c>
      <c r="BS133" s="6">
        <v>2016</v>
      </c>
      <c r="BT133" s="1">
        <v>1</v>
      </c>
      <c r="BW133" t="s">
        <v>67</v>
      </c>
      <c r="BX133" s="1">
        <v>88.27</v>
      </c>
      <c r="BY133" t="s">
        <v>26</v>
      </c>
      <c r="BZ133" s="1">
        <v>94.85</v>
      </c>
      <c r="CA133" s="1" t="s">
        <v>75</v>
      </c>
      <c r="CB133" s="1">
        <v>2015</v>
      </c>
      <c r="CC133" s="1" t="s">
        <v>5</v>
      </c>
      <c r="CD133">
        <f>BX133-BZ133</f>
        <v>-6.5799999999999983</v>
      </c>
    </row>
    <row r="134" spans="1:82" x14ac:dyDescent="0.45">
      <c r="A134" t="s">
        <v>1</v>
      </c>
      <c r="B134" s="1">
        <v>6</v>
      </c>
      <c r="C134" s="1">
        <v>92.74</v>
      </c>
      <c r="D134" t="s">
        <v>89</v>
      </c>
      <c r="E134" s="1">
        <v>2</v>
      </c>
      <c r="F134" s="1">
        <v>91.86</v>
      </c>
      <c r="G134" s="1" t="s">
        <v>49</v>
      </c>
      <c r="H134" s="1">
        <v>2018</v>
      </c>
      <c r="I134" s="1">
        <v>1</v>
      </c>
      <c r="K134" t="s">
        <v>1</v>
      </c>
      <c r="L134" s="1">
        <v>6</v>
      </c>
      <c r="M134" s="1">
        <v>92.74</v>
      </c>
      <c r="N134" t="s">
        <v>89</v>
      </c>
      <c r="O134" s="1">
        <v>2</v>
      </c>
      <c r="P134" s="1">
        <v>91.86</v>
      </c>
      <c r="Q134" s="1" t="s">
        <v>49</v>
      </c>
      <c r="R134" s="1">
        <v>2018</v>
      </c>
      <c r="S134" s="1">
        <v>1</v>
      </c>
      <c r="U134" t="s">
        <v>4</v>
      </c>
      <c r="V134" s="1">
        <v>8</v>
      </c>
      <c r="W134" s="1">
        <v>91.25</v>
      </c>
      <c r="X134" t="s">
        <v>78</v>
      </c>
      <c r="Y134" s="1">
        <v>10</v>
      </c>
      <c r="Z134" s="1">
        <v>96.21</v>
      </c>
      <c r="AA134" s="1" t="s">
        <v>49</v>
      </c>
      <c r="AB134" s="1">
        <v>2017</v>
      </c>
      <c r="AC134" s="1" t="s">
        <v>5</v>
      </c>
      <c r="BK134">
        <v>134</v>
      </c>
      <c r="BL134" s="8" t="s">
        <v>61</v>
      </c>
      <c r="BM134" s="1">
        <v>6</v>
      </c>
      <c r="BN134" s="1">
        <v>99.6</v>
      </c>
      <c r="BO134" s="8" t="s">
        <v>26</v>
      </c>
      <c r="BP134" s="1">
        <v>1</v>
      </c>
      <c r="BQ134" s="1">
        <v>93.25</v>
      </c>
      <c r="BR134" s="1" t="s">
        <v>49</v>
      </c>
      <c r="BS134" s="1">
        <v>2019</v>
      </c>
      <c r="BT134" s="1">
        <v>1</v>
      </c>
      <c r="BW134" t="s">
        <v>50</v>
      </c>
      <c r="BX134" s="1">
        <v>104.85</v>
      </c>
      <c r="BY134" t="s">
        <v>4</v>
      </c>
      <c r="BZ134" s="1">
        <v>111.37</v>
      </c>
      <c r="CA134" s="1" t="s">
        <v>101</v>
      </c>
      <c r="CB134" s="1">
        <v>2016</v>
      </c>
      <c r="CC134" s="1" t="s">
        <v>6</v>
      </c>
      <c r="CD134">
        <f>BX134-BZ134</f>
        <v>-6.5200000000000102</v>
      </c>
    </row>
    <row r="135" spans="1:82" x14ac:dyDescent="0.45">
      <c r="A135" s="8" t="s">
        <v>26</v>
      </c>
      <c r="B135" s="1">
        <v>6</v>
      </c>
      <c r="C135" s="1">
        <v>92.71</v>
      </c>
      <c r="D135" t="s">
        <v>60</v>
      </c>
      <c r="E135" s="1">
        <v>5</v>
      </c>
      <c r="F135" s="1">
        <v>87.71</v>
      </c>
      <c r="G135" s="1" t="s">
        <v>29</v>
      </c>
      <c r="H135" s="1">
        <v>2019</v>
      </c>
      <c r="I135" s="1">
        <v>1</v>
      </c>
      <c r="K135" s="8" t="s">
        <v>26</v>
      </c>
      <c r="L135" s="1">
        <v>6</v>
      </c>
      <c r="M135" s="1">
        <v>92.71</v>
      </c>
      <c r="N135" t="s">
        <v>60</v>
      </c>
      <c r="O135" s="1">
        <v>5</v>
      </c>
      <c r="P135" s="1">
        <v>87.71</v>
      </c>
      <c r="Q135" s="1" t="s">
        <v>29</v>
      </c>
      <c r="R135" s="1">
        <v>2019</v>
      </c>
      <c r="S135" s="1">
        <v>1</v>
      </c>
      <c r="U135" t="s">
        <v>59</v>
      </c>
      <c r="V135" s="1">
        <v>9</v>
      </c>
      <c r="W135" s="1">
        <v>91.22</v>
      </c>
      <c r="X135" t="s">
        <v>48</v>
      </c>
      <c r="Y135" s="1">
        <v>10</v>
      </c>
      <c r="Z135" s="1">
        <v>97.31</v>
      </c>
      <c r="AA135" s="1" t="s">
        <v>49</v>
      </c>
      <c r="AB135" s="1">
        <v>2017</v>
      </c>
      <c r="AC135" s="1" t="s">
        <v>5</v>
      </c>
      <c r="BK135">
        <v>134</v>
      </c>
      <c r="BL135" t="s">
        <v>4</v>
      </c>
      <c r="BM135" s="1">
        <v>11</v>
      </c>
      <c r="BN135" s="1">
        <v>99.6</v>
      </c>
      <c r="BO135" t="s">
        <v>43</v>
      </c>
      <c r="BP135" s="1">
        <v>7</v>
      </c>
      <c r="BQ135" s="1">
        <v>98.96</v>
      </c>
      <c r="BR135" s="1" t="s">
        <v>101</v>
      </c>
      <c r="BS135" s="1">
        <v>2016</v>
      </c>
      <c r="BT135" s="1" t="s">
        <v>7</v>
      </c>
      <c r="BW135" s="14" t="s">
        <v>3</v>
      </c>
      <c r="BX135" s="1">
        <v>93.86</v>
      </c>
      <c r="BY135" s="8" t="s">
        <v>163</v>
      </c>
      <c r="BZ135" s="1">
        <v>100.37</v>
      </c>
      <c r="CA135" s="1" t="s">
        <v>29</v>
      </c>
      <c r="CB135" s="1">
        <v>2022</v>
      </c>
      <c r="CC135" s="1">
        <v>1</v>
      </c>
      <c r="CD135">
        <f>BX135-BZ135</f>
        <v>-6.5100000000000051</v>
      </c>
    </row>
    <row r="136" spans="1:82" x14ac:dyDescent="0.45">
      <c r="A136" s="16" t="s">
        <v>3</v>
      </c>
      <c r="B136" s="1">
        <v>6</v>
      </c>
      <c r="C136" s="1">
        <v>92.55</v>
      </c>
      <c r="D136" t="s">
        <v>64</v>
      </c>
      <c r="E136" s="1">
        <v>4</v>
      </c>
      <c r="F136" s="1">
        <v>96.5</v>
      </c>
      <c r="G136" s="16" t="s">
        <v>101</v>
      </c>
      <c r="H136" s="1">
        <v>2015</v>
      </c>
      <c r="I136" s="1">
        <v>1</v>
      </c>
      <c r="K136" s="16" t="s">
        <v>3</v>
      </c>
      <c r="L136" s="1">
        <v>6</v>
      </c>
      <c r="M136" s="1">
        <v>92.55</v>
      </c>
      <c r="N136" t="s">
        <v>64</v>
      </c>
      <c r="O136" s="1">
        <v>4</v>
      </c>
      <c r="P136" s="1">
        <v>96.5</v>
      </c>
      <c r="Q136" s="16" t="s">
        <v>101</v>
      </c>
      <c r="R136" s="1">
        <v>2015</v>
      </c>
      <c r="S136" s="1">
        <v>1</v>
      </c>
      <c r="U136" t="s">
        <v>68</v>
      </c>
      <c r="V136" s="1">
        <v>4</v>
      </c>
      <c r="W136" s="1">
        <v>91.17</v>
      </c>
      <c r="X136" t="s">
        <v>67</v>
      </c>
      <c r="Y136" s="1">
        <v>10</v>
      </c>
      <c r="Z136" s="1">
        <v>95.6</v>
      </c>
      <c r="AA136" s="6" t="s">
        <v>45</v>
      </c>
      <c r="AB136" s="6">
        <v>2016</v>
      </c>
      <c r="AC136" s="1" t="s">
        <v>5</v>
      </c>
      <c r="BK136">
        <v>136</v>
      </c>
      <c r="BL136" t="s">
        <v>48</v>
      </c>
      <c r="BM136" s="1">
        <v>9</v>
      </c>
      <c r="BN136" s="1">
        <v>99.57</v>
      </c>
      <c r="BO136" s="16" t="s">
        <v>43</v>
      </c>
      <c r="BP136" s="1">
        <v>10</v>
      </c>
      <c r="BQ136" s="1">
        <v>100.56</v>
      </c>
      <c r="BR136" s="16" t="s">
        <v>101</v>
      </c>
      <c r="BS136" s="1">
        <v>2015</v>
      </c>
      <c r="BT136" s="1" t="s">
        <v>6</v>
      </c>
      <c r="BW136" t="s">
        <v>63</v>
      </c>
      <c r="BX136" s="1">
        <v>89.51</v>
      </c>
      <c r="BY136" s="8" t="s">
        <v>78</v>
      </c>
      <c r="BZ136" s="1">
        <v>95.98</v>
      </c>
      <c r="CA136" s="1" t="s">
        <v>29</v>
      </c>
      <c r="CB136" s="1">
        <v>2019</v>
      </c>
      <c r="CC136" s="1">
        <v>1</v>
      </c>
      <c r="CD136">
        <f>BX136-BZ136</f>
        <v>-6.4699999999999989</v>
      </c>
    </row>
    <row r="137" spans="1:82" x14ac:dyDescent="0.45">
      <c r="A137" s="8" t="s">
        <v>154</v>
      </c>
      <c r="B137" s="1">
        <v>6</v>
      </c>
      <c r="C137" s="1">
        <v>92.52</v>
      </c>
      <c r="D137" s="14" t="s">
        <v>61</v>
      </c>
      <c r="E137" s="1">
        <v>2</v>
      </c>
      <c r="F137" s="1">
        <v>91.9</v>
      </c>
      <c r="G137" s="1" t="s">
        <v>29</v>
      </c>
      <c r="H137" s="1">
        <v>2022</v>
      </c>
      <c r="I137" s="1">
        <v>1</v>
      </c>
      <c r="K137" s="8" t="s">
        <v>154</v>
      </c>
      <c r="L137" s="1">
        <v>6</v>
      </c>
      <c r="M137" s="1">
        <v>92.52</v>
      </c>
      <c r="N137" s="14" t="s">
        <v>61</v>
      </c>
      <c r="O137" s="1">
        <v>2</v>
      </c>
      <c r="P137" s="1">
        <v>91.9</v>
      </c>
      <c r="Q137" s="1" t="s">
        <v>29</v>
      </c>
      <c r="R137" s="1">
        <v>2022</v>
      </c>
      <c r="S137" s="1">
        <v>1</v>
      </c>
      <c r="U137" t="s">
        <v>43</v>
      </c>
      <c r="V137" s="1">
        <v>5</v>
      </c>
      <c r="W137" s="1">
        <v>91.15</v>
      </c>
      <c r="X137" t="s">
        <v>53</v>
      </c>
      <c r="Y137" s="1">
        <v>10</v>
      </c>
      <c r="Z137" s="1">
        <v>96.56</v>
      </c>
      <c r="AA137" s="6" t="s">
        <v>45</v>
      </c>
      <c r="AB137" s="6">
        <v>2016</v>
      </c>
      <c r="AC137" s="1" t="s">
        <v>5</v>
      </c>
      <c r="BK137">
        <v>137</v>
      </c>
      <c r="BL137" t="s">
        <v>71</v>
      </c>
      <c r="BM137" s="1">
        <v>6</v>
      </c>
      <c r="BN137" s="1">
        <v>99.54</v>
      </c>
      <c r="BO137" t="s">
        <v>50</v>
      </c>
      <c r="BP137" s="1">
        <v>1</v>
      </c>
      <c r="BQ137" s="1">
        <v>91.04</v>
      </c>
      <c r="BR137" s="1" t="s">
        <v>45</v>
      </c>
      <c r="BS137" s="6">
        <v>2016</v>
      </c>
      <c r="BT137" s="1">
        <v>1</v>
      </c>
      <c r="BW137" t="s">
        <v>152</v>
      </c>
      <c r="BX137" s="1">
        <v>88.5</v>
      </c>
      <c r="BY137" t="s">
        <v>26</v>
      </c>
      <c r="BZ137" s="1">
        <v>94.93</v>
      </c>
      <c r="CA137" t="s">
        <v>161</v>
      </c>
      <c r="CB137" s="1">
        <v>2022</v>
      </c>
      <c r="CC137" s="1" t="s">
        <v>5</v>
      </c>
      <c r="CD137">
        <f>BX137-BZ137</f>
        <v>-6.4300000000000068</v>
      </c>
    </row>
    <row r="138" spans="1:82" x14ac:dyDescent="0.45">
      <c r="A138" t="s">
        <v>76</v>
      </c>
      <c r="B138" s="1">
        <v>6</v>
      </c>
      <c r="C138" s="1">
        <v>92.46</v>
      </c>
      <c r="D138" t="s">
        <v>90</v>
      </c>
      <c r="E138" s="1">
        <v>2</v>
      </c>
      <c r="F138" s="1">
        <v>81.31</v>
      </c>
      <c r="G138" s="1" t="s">
        <v>49</v>
      </c>
      <c r="H138" s="1">
        <v>2018</v>
      </c>
      <c r="I138" s="1">
        <v>1</v>
      </c>
      <c r="K138" t="s">
        <v>76</v>
      </c>
      <c r="L138" s="1">
        <v>6</v>
      </c>
      <c r="M138" s="1">
        <v>92.46</v>
      </c>
      <c r="N138" t="s">
        <v>90</v>
      </c>
      <c r="O138" s="1">
        <v>2</v>
      </c>
      <c r="P138" s="1">
        <v>81.31</v>
      </c>
      <c r="Q138" s="1" t="s">
        <v>49</v>
      </c>
      <c r="R138" s="1">
        <v>2018</v>
      </c>
      <c r="S138" s="1">
        <v>1</v>
      </c>
      <c r="U138" t="s">
        <v>156</v>
      </c>
      <c r="V138" s="1">
        <v>6</v>
      </c>
      <c r="W138" s="1">
        <v>91.03</v>
      </c>
      <c r="X138" t="s">
        <v>76</v>
      </c>
      <c r="Y138" s="1">
        <v>4</v>
      </c>
      <c r="Z138" s="1">
        <v>99.15</v>
      </c>
      <c r="AA138" t="s">
        <v>161</v>
      </c>
      <c r="AB138" s="1">
        <v>2022</v>
      </c>
      <c r="AC138" s="1" t="s">
        <v>5</v>
      </c>
      <c r="BK138">
        <v>138</v>
      </c>
      <c r="BL138" t="s">
        <v>67</v>
      </c>
      <c r="BM138" s="1">
        <v>4</v>
      </c>
      <c r="BN138" s="1">
        <v>99.43</v>
      </c>
      <c r="BO138" t="s">
        <v>78</v>
      </c>
      <c r="BP138" s="1">
        <v>10</v>
      </c>
      <c r="BQ138" s="1">
        <v>97.7</v>
      </c>
      <c r="BR138" s="1" t="s">
        <v>75</v>
      </c>
      <c r="BS138" s="1">
        <v>2017</v>
      </c>
      <c r="BT138" s="1" t="s">
        <v>5</v>
      </c>
      <c r="BW138" s="8" t="s">
        <v>26</v>
      </c>
      <c r="BX138" s="1">
        <v>93.25</v>
      </c>
      <c r="BY138" s="8" t="s">
        <v>61</v>
      </c>
      <c r="BZ138" s="1">
        <v>99.6</v>
      </c>
      <c r="CA138" s="1" t="s">
        <v>49</v>
      </c>
      <c r="CB138" s="1">
        <v>2019</v>
      </c>
      <c r="CC138" s="1">
        <v>1</v>
      </c>
      <c r="CD138">
        <f>BX138-BZ138</f>
        <v>-6.3499999999999943</v>
      </c>
    </row>
    <row r="139" spans="1:82" x14ac:dyDescent="0.45">
      <c r="A139" t="s">
        <v>66</v>
      </c>
      <c r="B139" s="1">
        <v>2</v>
      </c>
      <c r="C139" s="1">
        <v>92.44</v>
      </c>
      <c r="D139" s="16" t="s">
        <v>73</v>
      </c>
      <c r="E139" s="1">
        <v>6</v>
      </c>
      <c r="F139" s="1">
        <v>98.61</v>
      </c>
      <c r="G139" s="1" t="s">
        <v>75</v>
      </c>
      <c r="H139" s="1">
        <v>2014</v>
      </c>
      <c r="I139" s="1">
        <v>1</v>
      </c>
      <c r="K139" t="s">
        <v>66</v>
      </c>
      <c r="L139" s="1">
        <v>2</v>
      </c>
      <c r="M139" s="1">
        <v>92.44</v>
      </c>
      <c r="N139" s="16" t="s">
        <v>73</v>
      </c>
      <c r="O139" s="1">
        <v>6</v>
      </c>
      <c r="P139" s="1">
        <v>98.61</v>
      </c>
      <c r="Q139" s="1" t="s">
        <v>75</v>
      </c>
      <c r="R139" s="1">
        <v>2014</v>
      </c>
      <c r="S139" s="1">
        <v>1</v>
      </c>
      <c r="U139" t="s">
        <v>43</v>
      </c>
      <c r="V139" s="1">
        <v>7</v>
      </c>
      <c r="W139" s="1">
        <v>91.02</v>
      </c>
      <c r="X139" t="s">
        <v>4</v>
      </c>
      <c r="Y139" s="1">
        <v>8</v>
      </c>
      <c r="Z139" s="1">
        <v>94.24</v>
      </c>
      <c r="AA139" s="1" t="s">
        <v>75</v>
      </c>
      <c r="AB139" s="1">
        <v>2015</v>
      </c>
      <c r="AC139" s="1" t="s">
        <v>5</v>
      </c>
      <c r="BK139">
        <v>138</v>
      </c>
      <c r="BL139" t="s">
        <v>3</v>
      </c>
      <c r="BM139" s="1">
        <v>10</v>
      </c>
      <c r="BN139" s="1">
        <v>99.43</v>
      </c>
      <c r="BO139" t="s">
        <v>1</v>
      </c>
      <c r="BP139" s="1">
        <v>7</v>
      </c>
      <c r="BQ139" s="1">
        <v>97.61</v>
      </c>
      <c r="BR139" s="1" t="s">
        <v>101</v>
      </c>
      <c r="BS139" s="1">
        <v>2018</v>
      </c>
      <c r="BT139" s="1" t="s">
        <v>5</v>
      </c>
      <c r="BW139" s="14" t="s">
        <v>3</v>
      </c>
      <c r="BX139" s="1">
        <v>86.63</v>
      </c>
      <c r="BY139" s="14" t="s">
        <v>160</v>
      </c>
      <c r="BZ139" s="1">
        <v>92.96</v>
      </c>
      <c r="CA139" s="1" t="s">
        <v>153</v>
      </c>
      <c r="CB139" s="1">
        <v>2022</v>
      </c>
      <c r="CC139" s="1" t="s">
        <v>5</v>
      </c>
      <c r="CD139">
        <f>BX139-BZ139</f>
        <v>-6.3299999999999983</v>
      </c>
    </row>
    <row r="140" spans="1:82" x14ac:dyDescent="0.45">
      <c r="A140" t="s">
        <v>50</v>
      </c>
      <c r="B140" s="1">
        <v>6</v>
      </c>
      <c r="C140" s="1">
        <v>92.43</v>
      </c>
      <c r="D140" t="s">
        <v>3</v>
      </c>
      <c r="E140" s="1">
        <v>2</v>
      </c>
      <c r="F140" s="1">
        <v>89.35</v>
      </c>
      <c r="G140" s="1" t="s">
        <v>75</v>
      </c>
      <c r="H140" s="1">
        <v>2016</v>
      </c>
      <c r="I140" s="1">
        <v>1</v>
      </c>
      <c r="K140" t="s">
        <v>50</v>
      </c>
      <c r="L140" s="1">
        <v>6</v>
      </c>
      <c r="M140" s="1">
        <v>92.43</v>
      </c>
      <c r="N140" t="s">
        <v>3</v>
      </c>
      <c r="O140" s="1">
        <v>2</v>
      </c>
      <c r="P140" s="1">
        <v>89.35</v>
      </c>
      <c r="Q140" s="1" t="s">
        <v>75</v>
      </c>
      <c r="R140" s="1">
        <v>2016</v>
      </c>
      <c r="S140" s="1">
        <v>1</v>
      </c>
      <c r="U140" s="16" t="s">
        <v>67</v>
      </c>
      <c r="V140" s="6">
        <v>6</v>
      </c>
      <c r="W140" s="6">
        <v>90.94</v>
      </c>
      <c r="X140" s="16" t="s">
        <v>64</v>
      </c>
      <c r="Y140" s="6">
        <v>8</v>
      </c>
      <c r="Z140" s="6">
        <v>90.61</v>
      </c>
      <c r="AA140" s="1" t="s">
        <v>45</v>
      </c>
      <c r="AB140" s="1">
        <v>2014</v>
      </c>
      <c r="AC140" s="1" t="s">
        <v>5</v>
      </c>
      <c r="BK140">
        <v>140</v>
      </c>
      <c r="BL140" s="16" t="s">
        <v>26</v>
      </c>
      <c r="BM140" s="1">
        <v>8</v>
      </c>
      <c r="BN140" s="1">
        <v>99.33</v>
      </c>
      <c r="BO140" t="s">
        <v>67</v>
      </c>
      <c r="BP140" s="1">
        <v>5</v>
      </c>
      <c r="BQ140" s="1">
        <v>98.06</v>
      </c>
      <c r="BR140" s="16" t="s">
        <v>101</v>
      </c>
      <c r="BS140" s="1">
        <v>2015</v>
      </c>
      <c r="BT140" s="1" t="s">
        <v>5</v>
      </c>
      <c r="BW140" s="16" t="s">
        <v>3</v>
      </c>
      <c r="BX140" s="6">
        <v>87.54</v>
      </c>
      <c r="BY140" s="16" t="s">
        <v>43</v>
      </c>
      <c r="BZ140" s="6">
        <v>93.85</v>
      </c>
      <c r="CA140" s="1" t="s">
        <v>45</v>
      </c>
      <c r="CB140" s="1">
        <v>2015</v>
      </c>
      <c r="CC140" s="1">
        <v>1</v>
      </c>
      <c r="CD140">
        <f>BX140-BZ140</f>
        <v>-6.3099999999999881</v>
      </c>
    </row>
    <row r="141" spans="1:82" x14ac:dyDescent="0.45">
      <c r="A141" t="s">
        <v>89</v>
      </c>
      <c r="B141" s="1">
        <v>4</v>
      </c>
      <c r="C141" s="1">
        <v>92.38</v>
      </c>
      <c r="D141" t="s">
        <v>71</v>
      </c>
      <c r="E141" s="1">
        <v>6</v>
      </c>
      <c r="F141" s="1">
        <v>94.51</v>
      </c>
      <c r="G141" s="1" t="s">
        <v>101</v>
      </c>
      <c r="H141" s="1">
        <v>2018</v>
      </c>
      <c r="I141" s="1">
        <v>1</v>
      </c>
      <c r="K141" t="s">
        <v>89</v>
      </c>
      <c r="L141" s="1">
        <v>4</v>
      </c>
      <c r="M141" s="1">
        <v>92.38</v>
      </c>
      <c r="N141" t="s">
        <v>71</v>
      </c>
      <c r="O141" s="1">
        <v>6</v>
      </c>
      <c r="P141" s="1">
        <v>94.51</v>
      </c>
      <c r="Q141" s="1" t="s">
        <v>101</v>
      </c>
      <c r="R141" s="1">
        <v>2018</v>
      </c>
      <c r="S141" s="1">
        <v>1</v>
      </c>
      <c r="U141" t="s">
        <v>61</v>
      </c>
      <c r="V141" s="1">
        <v>7</v>
      </c>
      <c r="W141" s="1">
        <v>90.91</v>
      </c>
      <c r="X141" t="s">
        <v>84</v>
      </c>
      <c r="Y141" s="1">
        <v>10</v>
      </c>
      <c r="Z141" s="1">
        <v>95.58</v>
      </c>
      <c r="AA141" s="1" t="s">
        <v>49</v>
      </c>
      <c r="AB141" s="1">
        <v>2018</v>
      </c>
      <c r="AC141" s="1" t="s">
        <v>5</v>
      </c>
      <c r="BK141">
        <v>141</v>
      </c>
      <c r="BL141" t="s">
        <v>48</v>
      </c>
      <c r="BM141" s="1">
        <v>8</v>
      </c>
      <c r="BN141" s="1">
        <v>99.32</v>
      </c>
      <c r="BO141" t="s">
        <v>71</v>
      </c>
      <c r="BP141" s="1">
        <v>3</v>
      </c>
      <c r="BQ141" s="1">
        <v>93.86</v>
      </c>
      <c r="BR141" s="1" t="s">
        <v>75</v>
      </c>
      <c r="BS141" s="1">
        <v>2015</v>
      </c>
      <c r="BT141" s="1" t="s">
        <v>5</v>
      </c>
      <c r="BW141" t="s">
        <v>3</v>
      </c>
      <c r="BX141" s="1">
        <v>93.96</v>
      </c>
      <c r="BY141" t="s">
        <v>2</v>
      </c>
      <c r="BZ141" s="1">
        <v>100.2</v>
      </c>
      <c r="CA141" s="1" t="s">
        <v>49</v>
      </c>
      <c r="CB141" s="1">
        <v>2018</v>
      </c>
      <c r="CC141" s="1" t="s">
        <v>5</v>
      </c>
      <c r="CD141">
        <f>BX141-BZ141</f>
        <v>-6.2400000000000091</v>
      </c>
    </row>
    <row r="142" spans="1:82" x14ac:dyDescent="0.45">
      <c r="A142" s="16" t="s">
        <v>59</v>
      </c>
      <c r="B142" s="6">
        <v>3</v>
      </c>
      <c r="C142" s="6">
        <v>92.24</v>
      </c>
      <c r="D142" s="16" t="s">
        <v>48</v>
      </c>
      <c r="E142" s="6">
        <v>6</v>
      </c>
      <c r="F142" s="6">
        <v>95.06</v>
      </c>
      <c r="G142" s="1" t="s">
        <v>45</v>
      </c>
      <c r="H142" s="6">
        <v>2016</v>
      </c>
      <c r="I142" s="1">
        <v>1</v>
      </c>
      <c r="K142" s="16" t="s">
        <v>59</v>
      </c>
      <c r="L142" s="6">
        <v>3</v>
      </c>
      <c r="M142" s="6">
        <v>92.24</v>
      </c>
      <c r="N142" s="16" t="s">
        <v>48</v>
      </c>
      <c r="O142" s="6">
        <v>6</v>
      </c>
      <c r="P142" s="6">
        <v>95.06</v>
      </c>
      <c r="Q142" s="1" t="s">
        <v>45</v>
      </c>
      <c r="R142" s="6">
        <v>2016</v>
      </c>
      <c r="S142" s="1">
        <v>1</v>
      </c>
      <c r="U142" t="s">
        <v>71</v>
      </c>
      <c r="V142" s="1">
        <v>3</v>
      </c>
      <c r="W142" s="1">
        <v>90.84</v>
      </c>
      <c r="X142" t="s">
        <v>67</v>
      </c>
      <c r="Y142" s="1">
        <v>10</v>
      </c>
      <c r="Z142" s="1">
        <v>93.66</v>
      </c>
      <c r="AA142" s="1" t="s">
        <v>101</v>
      </c>
      <c r="AB142" s="1">
        <v>2018</v>
      </c>
      <c r="AC142" s="1" t="s">
        <v>5</v>
      </c>
      <c r="BK142">
        <v>142</v>
      </c>
      <c r="BL142" t="s">
        <v>26</v>
      </c>
      <c r="BM142" s="1">
        <v>8</v>
      </c>
      <c r="BN142" s="1">
        <v>99.25</v>
      </c>
      <c r="BO142" t="s">
        <v>52</v>
      </c>
      <c r="BP142" s="1">
        <v>10</v>
      </c>
      <c r="BQ142" s="1">
        <v>98.96</v>
      </c>
      <c r="BR142" s="1" t="s">
        <v>75</v>
      </c>
      <c r="BS142" s="1">
        <v>2016</v>
      </c>
      <c r="BT142" s="1" t="s">
        <v>5</v>
      </c>
      <c r="BW142" s="8" t="s">
        <v>0</v>
      </c>
      <c r="BX142" s="1">
        <v>91.18</v>
      </c>
      <c r="BY142" s="8" t="s">
        <v>2</v>
      </c>
      <c r="BZ142" s="1">
        <v>97.41</v>
      </c>
      <c r="CA142" s="1" t="s">
        <v>29</v>
      </c>
      <c r="CB142" s="1">
        <v>2019</v>
      </c>
      <c r="CC142" s="1" t="s">
        <v>7</v>
      </c>
      <c r="CD142">
        <f>BX142-BZ142</f>
        <v>-6.2299999999999898</v>
      </c>
    </row>
    <row r="143" spans="1:82" x14ac:dyDescent="0.45">
      <c r="A143" t="s">
        <v>3</v>
      </c>
      <c r="B143" s="1">
        <v>6</v>
      </c>
      <c r="C143" s="1">
        <v>92.22</v>
      </c>
      <c r="D143" t="s">
        <v>27</v>
      </c>
      <c r="E143" s="1">
        <v>5</v>
      </c>
      <c r="F143" s="1">
        <v>89.49</v>
      </c>
      <c r="G143" s="1" t="s">
        <v>101</v>
      </c>
      <c r="H143" s="1">
        <v>2018</v>
      </c>
      <c r="I143" s="1">
        <v>1</v>
      </c>
      <c r="K143" t="s">
        <v>3</v>
      </c>
      <c r="L143" s="1">
        <v>6</v>
      </c>
      <c r="M143" s="1">
        <v>92.22</v>
      </c>
      <c r="N143" t="s">
        <v>27</v>
      </c>
      <c r="O143" s="1">
        <v>5</v>
      </c>
      <c r="P143" s="1">
        <v>89.49</v>
      </c>
      <c r="Q143" s="1" t="s">
        <v>101</v>
      </c>
      <c r="R143" s="1">
        <v>2018</v>
      </c>
      <c r="S143" s="1">
        <v>1</v>
      </c>
      <c r="U143" t="s">
        <v>59</v>
      </c>
      <c r="V143" s="1">
        <v>4</v>
      </c>
      <c r="W143" s="1">
        <v>90.8</v>
      </c>
      <c r="X143" t="s">
        <v>1</v>
      </c>
      <c r="Y143" s="1">
        <v>10</v>
      </c>
      <c r="Z143" s="1">
        <v>101.02</v>
      </c>
      <c r="AA143" s="1" t="s">
        <v>98</v>
      </c>
      <c r="AB143" s="1">
        <v>2018</v>
      </c>
      <c r="AC143" s="1" t="s">
        <v>5</v>
      </c>
      <c r="BK143">
        <v>143</v>
      </c>
      <c r="BL143" t="s">
        <v>76</v>
      </c>
      <c r="BM143" s="1">
        <v>8</v>
      </c>
      <c r="BN143" s="1">
        <v>99.17</v>
      </c>
      <c r="BO143" s="16" t="s">
        <v>67</v>
      </c>
      <c r="BP143" s="1">
        <v>11</v>
      </c>
      <c r="BQ143" s="1">
        <v>97.7</v>
      </c>
      <c r="BR143" s="1" t="s">
        <v>49</v>
      </c>
      <c r="BS143" s="1">
        <v>2018</v>
      </c>
      <c r="BT143" s="1" t="s">
        <v>7</v>
      </c>
      <c r="BW143" s="14" t="s">
        <v>159</v>
      </c>
      <c r="BX143" s="1">
        <v>73.42</v>
      </c>
      <c r="BY143" s="14" t="s">
        <v>158</v>
      </c>
      <c r="BZ143" s="1">
        <v>79.64</v>
      </c>
      <c r="CA143" s="1" t="s">
        <v>153</v>
      </c>
      <c r="CB143" s="1">
        <v>2022</v>
      </c>
      <c r="CC143" s="1">
        <v>1</v>
      </c>
      <c r="CD143">
        <f>BX143-BZ143</f>
        <v>-6.2199999999999989</v>
      </c>
    </row>
    <row r="144" spans="1:82" x14ac:dyDescent="0.45">
      <c r="A144" s="16" t="s">
        <v>70</v>
      </c>
      <c r="B144" s="6">
        <v>1</v>
      </c>
      <c r="C144" s="6">
        <v>92.2</v>
      </c>
      <c r="D144" s="16" t="s">
        <v>64</v>
      </c>
      <c r="E144" s="6">
        <v>6</v>
      </c>
      <c r="F144" s="6">
        <v>100.93</v>
      </c>
      <c r="G144" s="1" t="s">
        <v>45</v>
      </c>
      <c r="H144" s="1">
        <v>2014</v>
      </c>
      <c r="I144" s="1">
        <v>1</v>
      </c>
      <c r="K144" s="16" t="s">
        <v>70</v>
      </c>
      <c r="L144" s="6">
        <v>1</v>
      </c>
      <c r="M144" s="6">
        <v>92.2</v>
      </c>
      <c r="N144" s="16" t="s">
        <v>64</v>
      </c>
      <c r="O144" s="6">
        <v>6</v>
      </c>
      <c r="P144" s="6">
        <v>100.93</v>
      </c>
      <c r="Q144" s="1" t="s">
        <v>45</v>
      </c>
      <c r="R144" s="1">
        <v>2014</v>
      </c>
      <c r="S144" s="1">
        <v>1</v>
      </c>
      <c r="U144" s="16" t="s">
        <v>64</v>
      </c>
      <c r="V144" s="6">
        <v>8</v>
      </c>
      <c r="W144" s="6">
        <v>90.61</v>
      </c>
      <c r="X144" s="16" t="s">
        <v>67</v>
      </c>
      <c r="Y144" s="6">
        <v>6</v>
      </c>
      <c r="Z144" s="6">
        <v>90.94</v>
      </c>
      <c r="AA144" s="1" t="s">
        <v>45</v>
      </c>
      <c r="AB144" s="1">
        <v>2014</v>
      </c>
      <c r="AC144" s="1" t="s">
        <v>5</v>
      </c>
      <c r="BK144">
        <v>144</v>
      </c>
      <c r="BL144" t="s">
        <v>71</v>
      </c>
      <c r="BM144" s="1">
        <v>6</v>
      </c>
      <c r="BN144" s="1">
        <v>99.15</v>
      </c>
      <c r="BO144" t="s">
        <v>100</v>
      </c>
      <c r="BP144" s="1">
        <v>2</v>
      </c>
      <c r="BQ144" s="1">
        <v>85.16</v>
      </c>
      <c r="BR144" s="1" t="s">
        <v>98</v>
      </c>
      <c r="BS144" s="1">
        <v>2018</v>
      </c>
      <c r="BT144" s="1">
        <v>1</v>
      </c>
      <c r="BW144" t="s">
        <v>66</v>
      </c>
      <c r="BX144" s="1">
        <v>92.44</v>
      </c>
      <c r="BY144" s="16" t="s">
        <v>73</v>
      </c>
      <c r="BZ144" s="1">
        <v>98.61</v>
      </c>
      <c r="CA144" s="1" t="s">
        <v>75</v>
      </c>
      <c r="CB144" s="1">
        <v>2014</v>
      </c>
      <c r="CC144" s="1">
        <v>1</v>
      </c>
      <c r="CD144">
        <f>BX144-BZ144</f>
        <v>-6.1700000000000017</v>
      </c>
    </row>
    <row r="145" spans="1:82" x14ac:dyDescent="0.45">
      <c r="A145" s="8" t="s">
        <v>2</v>
      </c>
      <c r="B145" s="1">
        <v>6</v>
      </c>
      <c r="C145" s="1">
        <v>92.09</v>
      </c>
      <c r="D145" t="s">
        <v>71</v>
      </c>
      <c r="E145" s="1">
        <v>5</v>
      </c>
      <c r="F145" s="1">
        <v>88.37</v>
      </c>
      <c r="G145" s="1" t="s">
        <v>29</v>
      </c>
      <c r="H145" s="1">
        <v>2019</v>
      </c>
      <c r="I145" s="1">
        <v>1</v>
      </c>
      <c r="K145" s="8" t="s">
        <v>2</v>
      </c>
      <c r="L145" s="1">
        <v>6</v>
      </c>
      <c r="M145" s="1">
        <v>92.09</v>
      </c>
      <c r="N145" t="s">
        <v>71</v>
      </c>
      <c r="O145" s="1">
        <v>5</v>
      </c>
      <c r="P145" s="1">
        <v>88.37</v>
      </c>
      <c r="Q145" s="1" t="s">
        <v>29</v>
      </c>
      <c r="R145" s="1">
        <v>2019</v>
      </c>
      <c r="S145" s="1">
        <v>1</v>
      </c>
      <c r="U145" s="8" t="s">
        <v>67</v>
      </c>
      <c r="V145" s="1">
        <v>4</v>
      </c>
      <c r="W145" s="1">
        <v>90.39</v>
      </c>
      <c r="X145" s="8" t="s">
        <v>26</v>
      </c>
      <c r="Y145" s="1">
        <v>8</v>
      </c>
      <c r="Z145" s="1">
        <v>93.09</v>
      </c>
      <c r="AA145" s="1" t="s">
        <v>29</v>
      </c>
      <c r="AB145" s="1">
        <v>2019</v>
      </c>
      <c r="AC145" s="1" t="s">
        <v>5</v>
      </c>
      <c r="AD145" s="1">
        <v>100</v>
      </c>
      <c r="BK145" t="s">
        <v>182</v>
      </c>
      <c r="BL145" t="s">
        <v>76</v>
      </c>
      <c r="BM145" s="1">
        <v>4</v>
      </c>
      <c r="BN145" s="1">
        <v>99.15</v>
      </c>
      <c r="BO145" t="s">
        <v>156</v>
      </c>
      <c r="BP145" s="1">
        <v>6</v>
      </c>
      <c r="BQ145" s="1">
        <v>91.03</v>
      </c>
      <c r="BR145" t="s">
        <v>161</v>
      </c>
      <c r="BS145" s="1">
        <v>2022</v>
      </c>
      <c r="BT145" s="1" t="s">
        <v>5</v>
      </c>
      <c r="BW145" t="s">
        <v>47</v>
      </c>
      <c r="BX145" s="1">
        <v>91.85</v>
      </c>
      <c r="BY145" t="s">
        <v>48</v>
      </c>
      <c r="BZ145" s="1">
        <v>98.01</v>
      </c>
      <c r="CA145" s="1" t="s">
        <v>49</v>
      </c>
      <c r="CB145" s="1">
        <v>2017</v>
      </c>
      <c r="CC145" s="1">
        <v>1</v>
      </c>
      <c r="CD145">
        <f>BX145-BZ145</f>
        <v>-6.1600000000000108</v>
      </c>
    </row>
    <row r="146" spans="1:82" x14ac:dyDescent="0.45">
      <c r="A146" t="s">
        <v>3</v>
      </c>
      <c r="B146" s="1">
        <v>2</v>
      </c>
      <c r="C146" s="1">
        <v>92</v>
      </c>
      <c r="D146" t="s">
        <v>67</v>
      </c>
      <c r="E146" s="1">
        <v>6</v>
      </c>
      <c r="F146" s="1">
        <v>99.61</v>
      </c>
      <c r="G146" s="1" t="s">
        <v>45</v>
      </c>
      <c r="H146" s="6">
        <v>2016</v>
      </c>
      <c r="I146" s="1">
        <v>1</v>
      </c>
      <c r="K146" t="s">
        <v>3</v>
      </c>
      <c r="L146" s="1">
        <v>2</v>
      </c>
      <c r="M146" s="1">
        <v>92</v>
      </c>
      <c r="N146" t="s">
        <v>67</v>
      </c>
      <c r="O146" s="1">
        <v>6</v>
      </c>
      <c r="P146" s="1">
        <v>99.61</v>
      </c>
      <c r="Q146" s="1" t="s">
        <v>45</v>
      </c>
      <c r="R146" s="6">
        <v>2016</v>
      </c>
      <c r="S146" s="1">
        <v>1</v>
      </c>
      <c r="U146" t="s">
        <v>67</v>
      </c>
      <c r="V146" s="1">
        <v>10</v>
      </c>
      <c r="W146" s="1">
        <v>89.82</v>
      </c>
      <c r="X146" t="s">
        <v>76</v>
      </c>
      <c r="Y146" s="1">
        <v>9</v>
      </c>
      <c r="Z146" s="1">
        <v>88.88</v>
      </c>
      <c r="AA146" s="1" t="s">
        <v>49</v>
      </c>
      <c r="AB146" s="1">
        <v>2017</v>
      </c>
      <c r="AC146" s="1" t="s">
        <v>5</v>
      </c>
      <c r="BK146">
        <v>144</v>
      </c>
      <c r="BL146" t="s">
        <v>26</v>
      </c>
      <c r="BM146" s="1">
        <v>7</v>
      </c>
      <c r="BN146" s="1">
        <v>99.15</v>
      </c>
      <c r="BO146" t="s">
        <v>48</v>
      </c>
      <c r="BP146" s="1">
        <v>11</v>
      </c>
      <c r="BQ146" s="1">
        <v>98.95</v>
      </c>
      <c r="BR146" s="1" t="s">
        <v>75</v>
      </c>
      <c r="BS146" s="1">
        <v>2015</v>
      </c>
      <c r="BT146" s="1" t="s">
        <v>7</v>
      </c>
      <c r="BW146" t="s">
        <v>67</v>
      </c>
      <c r="BX146" s="1">
        <v>99.82</v>
      </c>
      <c r="BY146" t="s">
        <v>52</v>
      </c>
      <c r="BZ146" s="1">
        <v>105.92</v>
      </c>
      <c r="CA146" s="1" t="s">
        <v>45</v>
      </c>
      <c r="CB146" s="6">
        <v>2016</v>
      </c>
      <c r="CC146" s="1" t="s">
        <v>6</v>
      </c>
      <c r="CD146">
        <f>BX146-BZ146</f>
        <v>-6.1000000000000085</v>
      </c>
    </row>
    <row r="147" spans="1:82" x14ac:dyDescent="0.45">
      <c r="A147" s="14" t="s">
        <v>26</v>
      </c>
      <c r="B147" s="1">
        <v>2</v>
      </c>
      <c r="C147" s="1">
        <v>91.97</v>
      </c>
      <c r="D147" s="14" t="s">
        <v>3</v>
      </c>
      <c r="E147" s="1">
        <v>6</v>
      </c>
      <c r="F147" s="1">
        <v>96.13</v>
      </c>
      <c r="G147" s="1" t="s">
        <v>153</v>
      </c>
      <c r="H147" s="1">
        <v>2022</v>
      </c>
      <c r="I147" s="1">
        <v>1</v>
      </c>
      <c r="K147" s="14" t="s">
        <v>26</v>
      </c>
      <c r="L147" s="1">
        <v>2</v>
      </c>
      <c r="M147" s="1">
        <v>91.97</v>
      </c>
      <c r="N147" s="14" t="s">
        <v>3</v>
      </c>
      <c r="O147" s="1">
        <v>6</v>
      </c>
      <c r="P147" s="1">
        <v>96.13</v>
      </c>
      <c r="Q147" s="1" t="s">
        <v>153</v>
      </c>
      <c r="R147" s="1">
        <v>2022</v>
      </c>
      <c r="S147" s="1">
        <v>1</v>
      </c>
      <c r="U147" t="s">
        <v>154</v>
      </c>
      <c r="V147" s="1">
        <v>6</v>
      </c>
      <c r="W147" s="1">
        <v>89.77</v>
      </c>
      <c r="X147" t="s">
        <v>3</v>
      </c>
      <c r="Y147" s="1">
        <v>2</v>
      </c>
      <c r="Z147" s="1">
        <v>84.26</v>
      </c>
      <c r="AA147" t="s">
        <v>161</v>
      </c>
      <c r="AB147" s="1">
        <v>2022</v>
      </c>
      <c r="AC147" s="1" t="s">
        <v>5</v>
      </c>
      <c r="BK147">
        <v>147</v>
      </c>
      <c r="BL147" t="s">
        <v>67</v>
      </c>
      <c r="BM147" s="1">
        <v>6</v>
      </c>
      <c r="BN147" s="1">
        <v>99.1</v>
      </c>
      <c r="BO147" t="s">
        <v>94</v>
      </c>
      <c r="BP147" s="1">
        <v>0</v>
      </c>
      <c r="BQ147" s="1">
        <v>84.28</v>
      </c>
      <c r="BR147" s="1" t="s">
        <v>49</v>
      </c>
      <c r="BS147" s="1">
        <v>2018</v>
      </c>
      <c r="BT147" s="1">
        <v>1</v>
      </c>
      <c r="BW147" t="s">
        <v>59</v>
      </c>
      <c r="BX147" s="1">
        <v>91.22</v>
      </c>
      <c r="BY147" t="s">
        <v>48</v>
      </c>
      <c r="BZ147" s="1">
        <v>97.31</v>
      </c>
      <c r="CA147" s="1" t="s">
        <v>49</v>
      </c>
      <c r="CB147" s="1">
        <v>2017</v>
      </c>
      <c r="CC147" s="1" t="s">
        <v>5</v>
      </c>
      <c r="CD147">
        <f>BX147-BZ147</f>
        <v>-6.0900000000000034</v>
      </c>
    </row>
    <row r="148" spans="1:82" x14ac:dyDescent="0.45">
      <c r="A148" t="s">
        <v>63</v>
      </c>
      <c r="B148" s="1">
        <v>4</v>
      </c>
      <c r="C148" s="1">
        <v>91.91</v>
      </c>
      <c r="D148" s="16" t="s">
        <v>48</v>
      </c>
      <c r="E148" s="1">
        <v>6</v>
      </c>
      <c r="F148" s="1">
        <v>96.72</v>
      </c>
      <c r="G148" s="1" t="s">
        <v>75</v>
      </c>
      <c r="H148" s="1">
        <v>2014</v>
      </c>
      <c r="I148" s="1">
        <v>1</v>
      </c>
      <c r="K148" t="s">
        <v>63</v>
      </c>
      <c r="L148" s="1">
        <v>4</v>
      </c>
      <c r="M148" s="1">
        <v>91.91</v>
      </c>
      <c r="N148" s="16" t="s">
        <v>48</v>
      </c>
      <c r="O148" s="1">
        <v>6</v>
      </c>
      <c r="P148" s="1">
        <v>96.72</v>
      </c>
      <c r="Q148" s="1" t="s">
        <v>75</v>
      </c>
      <c r="R148" s="1">
        <v>2014</v>
      </c>
      <c r="S148" s="1">
        <v>1</v>
      </c>
      <c r="U148" t="s">
        <v>0</v>
      </c>
      <c r="V148" s="1">
        <v>10</v>
      </c>
      <c r="W148" s="1">
        <v>89.43</v>
      </c>
      <c r="X148" t="s">
        <v>108</v>
      </c>
      <c r="Y148" s="1">
        <v>4</v>
      </c>
      <c r="Z148" s="1">
        <v>85.83</v>
      </c>
      <c r="AA148" s="1" t="s">
        <v>101</v>
      </c>
      <c r="AB148" s="1">
        <v>2018</v>
      </c>
      <c r="AC148" s="1" t="s">
        <v>5</v>
      </c>
      <c r="BK148">
        <v>147</v>
      </c>
      <c r="BL148" s="8" t="s">
        <v>52</v>
      </c>
      <c r="BM148" s="1">
        <v>6</v>
      </c>
      <c r="BN148" s="1">
        <v>99.1</v>
      </c>
      <c r="BO148" s="14" t="s">
        <v>103</v>
      </c>
      <c r="BP148" s="1">
        <v>3</v>
      </c>
      <c r="BQ148" s="1">
        <v>90.55</v>
      </c>
      <c r="BR148" s="1" t="s">
        <v>29</v>
      </c>
      <c r="BS148" s="1">
        <v>2022</v>
      </c>
      <c r="BT148" s="1">
        <v>1</v>
      </c>
      <c r="BW148" t="s">
        <v>67</v>
      </c>
      <c r="BX148" s="1">
        <v>87.86</v>
      </c>
      <c r="BY148" s="16" t="s">
        <v>26</v>
      </c>
      <c r="BZ148" s="1">
        <v>93.83</v>
      </c>
      <c r="CA148" s="1" t="s">
        <v>75</v>
      </c>
      <c r="CB148" s="1">
        <v>2014</v>
      </c>
      <c r="CC148" s="1" t="s">
        <v>5</v>
      </c>
      <c r="CD148">
        <f>BX148-BZ148</f>
        <v>-5.9699999999999989</v>
      </c>
    </row>
    <row r="149" spans="1:82" x14ac:dyDescent="0.45">
      <c r="A149" s="14" t="s">
        <v>61</v>
      </c>
      <c r="B149" s="1">
        <v>2</v>
      </c>
      <c r="C149" s="1">
        <v>91.9</v>
      </c>
      <c r="D149" s="8" t="s">
        <v>154</v>
      </c>
      <c r="E149" s="1">
        <v>6</v>
      </c>
      <c r="F149" s="1">
        <v>92.52</v>
      </c>
      <c r="G149" s="1" t="s">
        <v>29</v>
      </c>
      <c r="H149" s="1">
        <v>2022</v>
      </c>
      <c r="I149" s="1">
        <v>1</v>
      </c>
      <c r="K149" s="14" t="s">
        <v>61</v>
      </c>
      <c r="L149" s="1">
        <v>2</v>
      </c>
      <c r="M149" s="1">
        <v>91.9</v>
      </c>
      <c r="N149" s="8" t="s">
        <v>154</v>
      </c>
      <c r="O149" s="1">
        <v>6</v>
      </c>
      <c r="P149" s="1">
        <v>92.52</v>
      </c>
      <c r="Q149" s="1" t="s">
        <v>29</v>
      </c>
      <c r="R149" s="1">
        <v>2022</v>
      </c>
      <c r="S149" s="1">
        <v>1</v>
      </c>
      <c r="U149" t="s">
        <v>76</v>
      </c>
      <c r="V149" s="1">
        <v>9</v>
      </c>
      <c r="W149" s="1">
        <v>88.88</v>
      </c>
      <c r="X149" t="s">
        <v>67</v>
      </c>
      <c r="Y149" s="1">
        <v>10</v>
      </c>
      <c r="Z149" s="1">
        <v>89.82</v>
      </c>
      <c r="AA149" s="1" t="s">
        <v>49</v>
      </c>
      <c r="AB149" s="1">
        <v>2017</v>
      </c>
      <c r="AC149" s="1" t="s">
        <v>5</v>
      </c>
      <c r="BK149">
        <v>147</v>
      </c>
      <c r="BL149" s="8" t="s">
        <v>76</v>
      </c>
      <c r="BM149" s="1">
        <v>6</v>
      </c>
      <c r="BN149" s="1">
        <v>99.1</v>
      </c>
      <c r="BO149" s="8" t="s">
        <v>164</v>
      </c>
      <c r="BP149" s="1">
        <v>0</v>
      </c>
      <c r="BQ149" s="1">
        <v>76.83</v>
      </c>
      <c r="BR149" s="1" t="s">
        <v>29</v>
      </c>
      <c r="BS149" s="1">
        <v>2022</v>
      </c>
      <c r="BT149" s="1" t="s">
        <v>5</v>
      </c>
      <c r="BW149" t="s">
        <v>43</v>
      </c>
      <c r="BX149" s="1">
        <v>101.71</v>
      </c>
      <c r="BY149" t="s">
        <v>48</v>
      </c>
      <c r="BZ149" s="1">
        <v>107.57</v>
      </c>
      <c r="CA149" s="1" t="s">
        <v>101</v>
      </c>
      <c r="CB149" s="1">
        <v>2016</v>
      </c>
      <c r="CC149" s="1" t="s">
        <v>5</v>
      </c>
      <c r="CD149">
        <f>BX149-BZ149</f>
        <v>-5.8599999999999994</v>
      </c>
    </row>
    <row r="150" spans="1:82" x14ac:dyDescent="0.45">
      <c r="A150" s="16" t="s">
        <v>26</v>
      </c>
      <c r="B150" s="1">
        <v>6</v>
      </c>
      <c r="C150" s="1">
        <v>91.89</v>
      </c>
      <c r="D150" t="s">
        <v>73</v>
      </c>
      <c r="E150" s="1">
        <v>3</v>
      </c>
      <c r="F150" s="1">
        <v>89.98</v>
      </c>
      <c r="G150" s="16" t="s">
        <v>101</v>
      </c>
      <c r="H150" s="1">
        <v>2015</v>
      </c>
      <c r="I150" s="1">
        <v>1</v>
      </c>
      <c r="K150" s="16" t="s">
        <v>26</v>
      </c>
      <c r="L150" s="1">
        <v>6</v>
      </c>
      <c r="M150" s="1">
        <v>91.89</v>
      </c>
      <c r="N150" t="s">
        <v>73</v>
      </c>
      <c r="O150" s="1">
        <v>3</v>
      </c>
      <c r="P150" s="1">
        <v>89.98</v>
      </c>
      <c r="Q150" s="16" t="s">
        <v>101</v>
      </c>
      <c r="R150" s="1">
        <v>2015</v>
      </c>
      <c r="S150" s="1">
        <v>1</v>
      </c>
      <c r="U150" t="s">
        <v>152</v>
      </c>
      <c r="V150" s="1">
        <v>0</v>
      </c>
      <c r="W150" s="1">
        <v>88.5</v>
      </c>
      <c r="X150" t="s">
        <v>26</v>
      </c>
      <c r="Y150" s="1">
        <v>6</v>
      </c>
      <c r="Z150" s="1">
        <v>94.93</v>
      </c>
      <c r="AA150" t="s">
        <v>161</v>
      </c>
      <c r="AB150" s="1">
        <v>2022</v>
      </c>
      <c r="AC150" s="1" t="s">
        <v>5</v>
      </c>
      <c r="BK150">
        <v>150</v>
      </c>
      <c r="BL150" s="15" t="s">
        <v>43</v>
      </c>
      <c r="BM150" s="6">
        <v>8</v>
      </c>
      <c r="BN150" s="6">
        <v>99.02</v>
      </c>
      <c r="BO150" s="15" t="s">
        <v>46</v>
      </c>
      <c r="BP150" s="6">
        <v>5</v>
      </c>
      <c r="BQ150" s="6">
        <v>97.19</v>
      </c>
      <c r="BR150" s="1" t="s">
        <v>45</v>
      </c>
      <c r="BS150" s="1">
        <v>2013</v>
      </c>
      <c r="BT150" s="1" t="s">
        <v>5</v>
      </c>
      <c r="BW150" s="8" t="s">
        <v>52</v>
      </c>
      <c r="BX150" s="1">
        <v>92.55</v>
      </c>
      <c r="BY150" s="8" t="s">
        <v>156</v>
      </c>
      <c r="BZ150" s="1">
        <v>98.32</v>
      </c>
      <c r="CA150" s="1" t="s">
        <v>29</v>
      </c>
      <c r="CB150" s="1">
        <v>2022</v>
      </c>
      <c r="CC150" s="1" t="s">
        <v>5</v>
      </c>
      <c r="CD150">
        <f>BX150-BZ150</f>
        <v>-5.769999999999996</v>
      </c>
    </row>
    <row r="151" spans="1:82" x14ac:dyDescent="0.45">
      <c r="A151" t="s">
        <v>89</v>
      </c>
      <c r="B151" s="1">
        <v>2</v>
      </c>
      <c r="C151" s="1">
        <v>91.86</v>
      </c>
      <c r="D151" t="s">
        <v>1</v>
      </c>
      <c r="E151" s="1">
        <v>6</v>
      </c>
      <c r="F151" s="1">
        <v>92.74</v>
      </c>
      <c r="G151" s="1" t="s">
        <v>49</v>
      </c>
      <c r="H151" s="1">
        <v>2018</v>
      </c>
      <c r="I151" s="1">
        <v>1</v>
      </c>
      <c r="K151" t="s">
        <v>89</v>
      </c>
      <c r="L151" s="1">
        <v>2</v>
      </c>
      <c r="M151" s="1">
        <v>91.86</v>
      </c>
      <c r="N151" t="s">
        <v>1</v>
      </c>
      <c r="O151" s="1">
        <v>6</v>
      </c>
      <c r="P151" s="1">
        <v>92.74</v>
      </c>
      <c r="Q151" s="1" t="s">
        <v>49</v>
      </c>
      <c r="R151" s="1">
        <v>2018</v>
      </c>
      <c r="S151" s="1">
        <v>1</v>
      </c>
      <c r="U151" t="s">
        <v>67</v>
      </c>
      <c r="V151" s="1">
        <v>2</v>
      </c>
      <c r="W151" s="1">
        <v>88.27</v>
      </c>
      <c r="X151" t="s">
        <v>26</v>
      </c>
      <c r="Y151" s="1">
        <v>8</v>
      </c>
      <c r="Z151" s="1">
        <v>94.85</v>
      </c>
      <c r="AA151" s="1" t="s">
        <v>75</v>
      </c>
      <c r="AB151" s="1">
        <v>2015</v>
      </c>
      <c r="AC151" s="1" t="s">
        <v>5</v>
      </c>
      <c r="BK151">
        <v>150</v>
      </c>
      <c r="BL151" s="16" t="s">
        <v>52</v>
      </c>
      <c r="BM151" s="6">
        <v>4</v>
      </c>
      <c r="BN151" s="6">
        <v>99.02</v>
      </c>
      <c r="BO151" s="16" t="s">
        <v>50</v>
      </c>
      <c r="BP151" s="6">
        <v>8</v>
      </c>
      <c r="BQ151" s="6">
        <v>101.82</v>
      </c>
      <c r="BR151" s="1" t="s">
        <v>45</v>
      </c>
      <c r="BS151" s="1">
        <v>2015</v>
      </c>
      <c r="BT151" s="1" t="s">
        <v>5</v>
      </c>
      <c r="BW151" t="s">
        <v>26</v>
      </c>
      <c r="BX151" s="1">
        <v>94.51</v>
      </c>
      <c r="BY151" t="s">
        <v>43</v>
      </c>
      <c r="BZ151" s="1">
        <v>100.28</v>
      </c>
      <c r="CA151" s="1" t="s">
        <v>101</v>
      </c>
      <c r="CB151" s="1">
        <v>2016</v>
      </c>
      <c r="CC151" s="1" t="s">
        <v>6</v>
      </c>
      <c r="CD151">
        <f>BX151-BZ151</f>
        <v>-5.769999999999996</v>
      </c>
    </row>
    <row r="152" spans="1:82" x14ac:dyDescent="0.45">
      <c r="A152" t="s">
        <v>47</v>
      </c>
      <c r="B152" s="1">
        <v>3</v>
      </c>
      <c r="C152" s="1">
        <v>91.85</v>
      </c>
      <c r="D152" t="s">
        <v>48</v>
      </c>
      <c r="E152" s="1">
        <v>6</v>
      </c>
      <c r="F152" s="1">
        <v>98.01</v>
      </c>
      <c r="G152" s="1" t="s">
        <v>49</v>
      </c>
      <c r="H152" s="1">
        <v>2017</v>
      </c>
      <c r="I152" s="1">
        <v>1</v>
      </c>
      <c r="K152" t="s">
        <v>47</v>
      </c>
      <c r="L152" s="1">
        <v>3</v>
      </c>
      <c r="M152" s="1">
        <v>91.85</v>
      </c>
      <c r="N152" t="s">
        <v>48</v>
      </c>
      <c r="O152" s="1">
        <v>6</v>
      </c>
      <c r="P152" s="1">
        <v>98.01</v>
      </c>
      <c r="Q152" s="1" t="s">
        <v>49</v>
      </c>
      <c r="R152" s="1">
        <v>2017</v>
      </c>
      <c r="S152" s="1">
        <v>1</v>
      </c>
      <c r="U152" t="s">
        <v>67</v>
      </c>
      <c r="V152" s="1">
        <v>7</v>
      </c>
      <c r="W152" s="1">
        <v>87.86</v>
      </c>
      <c r="X152" s="16" t="s">
        <v>26</v>
      </c>
      <c r="Y152" s="1">
        <v>8</v>
      </c>
      <c r="Z152" s="1">
        <v>93.83</v>
      </c>
      <c r="AA152" s="1" t="s">
        <v>75</v>
      </c>
      <c r="AB152" s="1">
        <v>2014</v>
      </c>
      <c r="AC152" s="1" t="s">
        <v>5</v>
      </c>
      <c r="BK152">
        <v>152</v>
      </c>
      <c r="BL152" s="8" t="s">
        <v>2</v>
      </c>
      <c r="BM152" s="1">
        <v>8</v>
      </c>
      <c r="BN152" s="1">
        <v>99</v>
      </c>
      <c r="BO152" s="8" t="s">
        <v>78</v>
      </c>
      <c r="BP152" s="1">
        <v>3</v>
      </c>
      <c r="BQ152" s="1">
        <v>100.6</v>
      </c>
      <c r="BR152" s="1" t="s">
        <v>49</v>
      </c>
      <c r="BS152" s="1">
        <v>2019</v>
      </c>
      <c r="BT152" s="1" t="s">
        <v>7</v>
      </c>
      <c r="BW152" s="16" t="s">
        <v>47</v>
      </c>
      <c r="BX152" s="6">
        <v>84.77</v>
      </c>
      <c r="BY152" s="16" t="s">
        <v>50</v>
      </c>
      <c r="BZ152" s="6">
        <v>90.48</v>
      </c>
      <c r="CA152" s="1" t="s">
        <v>45</v>
      </c>
      <c r="CB152" s="1">
        <v>2015</v>
      </c>
      <c r="CC152" s="1">
        <v>1</v>
      </c>
      <c r="CD152">
        <f>BX152-BZ152</f>
        <v>-5.710000000000008</v>
      </c>
    </row>
    <row r="153" spans="1:82" x14ac:dyDescent="0.45">
      <c r="A153" t="s">
        <v>26</v>
      </c>
      <c r="B153" s="1">
        <v>6</v>
      </c>
      <c r="C153" s="1">
        <v>91.81</v>
      </c>
      <c r="D153" t="s">
        <v>158</v>
      </c>
      <c r="E153" s="1">
        <v>3</v>
      </c>
      <c r="F153" s="1">
        <v>79.73</v>
      </c>
      <c r="G153" t="s">
        <v>161</v>
      </c>
      <c r="H153" s="1">
        <v>2022</v>
      </c>
      <c r="I153" s="1">
        <v>1</v>
      </c>
      <c r="K153" t="s">
        <v>26</v>
      </c>
      <c r="L153" s="1">
        <v>6</v>
      </c>
      <c r="M153" s="1">
        <v>91.81</v>
      </c>
      <c r="N153" t="s">
        <v>158</v>
      </c>
      <c r="O153" s="1">
        <v>3</v>
      </c>
      <c r="P153" s="1">
        <v>79.73</v>
      </c>
      <c r="Q153" t="s">
        <v>161</v>
      </c>
      <c r="R153" s="1">
        <v>2022</v>
      </c>
      <c r="S153" s="1">
        <v>1</v>
      </c>
      <c r="U153" t="s">
        <v>91</v>
      </c>
      <c r="V153" s="1">
        <v>4</v>
      </c>
      <c r="W153" s="1">
        <v>87.71</v>
      </c>
      <c r="X153" t="s">
        <v>67</v>
      </c>
      <c r="Y153" s="1">
        <v>10</v>
      </c>
      <c r="Z153" s="1">
        <v>101.91</v>
      </c>
      <c r="AA153" s="1" t="s">
        <v>98</v>
      </c>
      <c r="AB153" s="1">
        <v>2018</v>
      </c>
      <c r="AC153" s="1" t="s">
        <v>5</v>
      </c>
      <c r="BK153">
        <v>153</v>
      </c>
      <c r="BL153" t="s">
        <v>52</v>
      </c>
      <c r="BM153" s="1">
        <v>10</v>
      </c>
      <c r="BN153" s="1">
        <v>98.96</v>
      </c>
      <c r="BO153" t="s">
        <v>26</v>
      </c>
      <c r="BP153" s="1">
        <v>8</v>
      </c>
      <c r="BQ153" s="1">
        <v>99.25</v>
      </c>
      <c r="BR153" s="1" t="s">
        <v>75</v>
      </c>
      <c r="BS153" s="1">
        <v>2016</v>
      </c>
      <c r="BT153" s="1" t="s">
        <v>5</v>
      </c>
      <c r="BW153" s="14" t="s">
        <v>63</v>
      </c>
      <c r="BX153" s="1">
        <v>86.01</v>
      </c>
      <c r="BY153" s="14" t="s">
        <v>46</v>
      </c>
      <c r="BZ153" s="1">
        <v>91.72</v>
      </c>
      <c r="CA153" s="1" t="s">
        <v>45</v>
      </c>
      <c r="CB153" s="1">
        <v>2013</v>
      </c>
      <c r="CC153" s="1">
        <v>1</v>
      </c>
      <c r="CD153">
        <f>BX153-BZ153</f>
        <v>-5.7099999999999937</v>
      </c>
    </row>
    <row r="154" spans="1:82" x14ac:dyDescent="0.45">
      <c r="A154" t="s">
        <v>90</v>
      </c>
      <c r="B154" s="1">
        <v>3</v>
      </c>
      <c r="C154" s="1">
        <v>91.79</v>
      </c>
      <c r="D154" t="s">
        <v>4</v>
      </c>
      <c r="E154" s="1">
        <v>6</v>
      </c>
      <c r="F154" s="1">
        <v>94.52</v>
      </c>
      <c r="G154" s="1" t="s">
        <v>101</v>
      </c>
      <c r="H154" s="1">
        <v>2018</v>
      </c>
      <c r="I154" s="1">
        <v>1</v>
      </c>
      <c r="K154" t="s">
        <v>90</v>
      </c>
      <c r="L154" s="1">
        <v>3</v>
      </c>
      <c r="M154" s="1">
        <v>91.79</v>
      </c>
      <c r="N154" t="s">
        <v>4</v>
      </c>
      <c r="O154" s="1">
        <v>6</v>
      </c>
      <c r="P154" s="1">
        <v>94.52</v>
      </c>
      <c r="Q154" s="1" t="s">
        <v>101</v>
      </c>
      <c r="R154" s="1">
        <v>2018</v>
      </c>
      <c r="S154" s="1">
        <v>1</v>
      </c>
      <c r="U154" s="8" t="s">
        <v>61</v>
      </c>
      <c r="V154" s="1">
        <v>3</v>
      </c>
      <c r="W154" s="1">
        <v>87.2</v>
      </c>
      <c r="X154" s="8" t="s">
        <v>1</v>
      </c>
      <c r="Y154" s="1">
        <v>8</v>
      </c>
      <c r="Z154" s="1">
        <v>102.86</v>
      </c>
      <c r="AA154" s="1" t="s">
        <v>49</v>
      </c>
      <c r="AB154" s="1">
        <v>2019</v>
      </c>
      <c r="AC154" s="1" t="s">
        <v>5</v>
      </c>
      <c r="BK154">
        <v>153</v>
      </c>
      <c r="BL154" t="s">
        <v>43</v>
      </c>
      <c r="BM154" s="1">
        <v>7</v>
      </c>
      <c r="BN154" s="1">
        <v>98.96</v>
      </c>
      <c r="BO154" t="s">
        <v>4</v>
      </c>
      <c r="BP154" s="1">
        <v>11</v>
      </c>
      <c r="BQ154" s="1">
        <v>99.6</v>
      </c>
      <c r="BR154" s="1" t="s">
        <v>101</v>
      </c>
      <c r="BS154" s="1">
        <v>2016</v>
      </c>
      <c r="BT154" s="1" t="s">
        <v>7</v>
      </c>
      <c r="BW154" t="s">
        <v>85</v>
      </c>
      <c r="BX154" s="1">
        <v>86.21</v>
      </c>
      <c r="BY154" t="s">
        <v>154</v>
      </c>
      <c r="BZ154" s="1">
        <v>91.72</v>
      </c>
      <c r="CA154" t="s">
        <v>161</v>
      </c>
      <c r="CB154" s="1">
        <v>2022</v>
      </c>
      <c r="CC154" s="1">
        <v>1</v>
      </c>
      <c r="CD154">
        <f>BX154-BZ154</f>
        <v>-5.5100000000000051</v>
      </c>
    </row>
    <row r="155" spans="1:82" x14ac:dyDescent="0.45">
      <c r="A155" s="14" t="s">
        <v>46</v>
      </c>
      <c r="B155" s="1">
        <v>6</v>
      </c>
      <c r="C155" s="1">
        <v>91.72</v>
      </c>
      <c r="D155" s="14" t="s">
        <v>63</v>
      </c>
      <c r="E155" s="1">
        <v>3</v>
      </c>
      <c r="F155" s="1">
        <v>86.01</v>
      </c>
      <c r="G155" s="1" t="s">
        <v>45</v>
      </c>
      <c r="H155" s="1">
        <v>2013</v>
      </c>
      <c r="I155" s="1">
        <v>1</v>
      </c>
      <c r="K155" s="14" t="s">
        <v>46</v>
      </c>
      <c r="L155" s="1">
        <v>6</v>
      </c>
      <c r="M155" s="1">
        <v>91.72</v>
      </c>
      <c r="N155" s="14" t="s">
        <v>63</v>
      </c>
      <c r="O155" s="1">
        <v>3</v>
      </c>
      <c r="P155" s="1">
        <v>86.01</v>
      </c>
      <c r="Q155" s="1" t="s">
        <v>45</v>
      </c>
      <c r="R155" s="1">
        <v>2013</v>
      </c>
      <c r="S155" s="1">
        <v>1</v>
      </c>
      <c r="U155" s="14" t="s">
        <v>3</v>
      </c>
      <c r="V155" s="1">
        <v>3</v>
      </c>
      <c r="W155" s="1">
        <v>86.63</v>
      </c>
      <c r="X155" s="14" t="s">
        <v>160</v>
      </c>
      <c r="Y155" s="1">
        <v>6</v>
      </c>
      <c r="Z155" s="1">
        <v>92.96</v>
      </c>
      <c r="AA155" s="1" t="s">
        <v>153</v>
      </c>
      <c r="AB155" s="1">
        <v>2022</v>
      </c>
      <c r="AC155" s="1" t="s">
        <v>5</v>
      </c>
      <c r="BK155">
        <v>155</v>
      </c>
      <c r="BL155" t="s">
        <v>48</v>
      </c>
      <c r="BM155" s="1">
        <v>11</v>
      </c>
      <c r="BN155" s="1">
        <v>98.95</v>
      </c>
      <c r="BO155" t="s">
        <v>26</v>
      </c>
      <c r="BP155" s="1">
        <v>7</v>
      </c>
      <c r="BQ155" s="1">
        <v>99.15</v>
      </c>
      <c r="BR155" s="1" t="s">
        <v>75</v>
      </c>
      <c r="BS155" s="1">
        <v>2015</v>
      </c>
      <c r="BT155" s="1" t="s">
        <v>7</v>
      </c>
      <c r="BW155" t="s">
        <v>3</v>
      </c>
      <c r="BX155" s="1">
        <v>84.26</v>
      </c>
      <c r="BY155" t="s">
        <v>154</v>
      </c>
      <c r="BZ155" s="1">
        <v>89.77</v>
      </c>
      <c r="CA155" t="s">
        <v>161</v>
      </c>
      <c r="CB155" s="1">
        <v>2022</v>
      </c>
      <c r="CC155" s="1" t="s">
        <v>5</v>
      </c>
      <c r="CD155">
        <f>BX155-BZ155</f>
        <v>-5.5099999999999909</v>
      </c>
    </row>
    <row r="156" spans="1:82" x14ac:dyDescent="0.45">
      <c r="A156" t="s">
        <v>154</v>
      </c>
      <c r="B156" s="1">
        <v>6</v>
      </c>
      <c r="C156" s="1">
        <v>91.72</v>
      </c>
      <c r="D156" t="s">
        <v>85</v>
      </c>
      <c r="E156" s="1">
        <v>3</v>
      </c>
      <c r="F156" s="1">
        <v>86.21</v>
      </c>
      <c r="G156" t="s">
        <v>161</v>
      </c>
      <c r="H156" s="1">
        <v>2022</v>
      </c>
      <c r="I156" s="1">
        <v>1</v>
      </c>
      <c r="K156" t="s">
        <v>154</v>
      </c>
      <c r="L156" s="1">
        <v>6</v>
      </c>
      <c r="M156" s="1">
        <v>91.72</v>
      </c>
      <c r="N156" t="s">
        <v>85</v>
      </c>
      <c r="O156" s="1">
        <v>3</v>
      </c>
      <c r="P156" s="1">
        <v>86.21</v>
      </c>
      <c r="Q156" t="s">
        <v>161</v>
      </c>
      <c r="R156" s="1">
        <v>2022</v>
      </c>
      <c r="S156" s="1">
        <v>1</v>
      </c>
      <c r="U156" s="14" t="s">
        <v>89</v>
      </c>
      <c r="V156" s="1">
        <v>1</v>
      </c>
      <c r="W156" s="1">
        <v>86.51</v>
      </c>
      <c r="X156" s="14" t="s">
        <v>2</v>
      </c>
      <c r="Y156" s="1">
        <v>6</v>
      </c>
      <c r="Z156" s="1">
        <v>91.76</v>
      </c>
      <c r="AA156" s="1" t="s">
        <v>153</v>
      </c>
      <c r="AB156" s="1">
        <v>2022</v>
      </c>
      <c r="AC156" s="1" t="s">
        <v>5</v>
      </c>
      <c r="BK156">
        <v>156</v>
      </c>
      <c r="BL156" t="s">
        <v>48</v>
      </c>
      <c r="BM156" s="1">
        <v>11</v>
      </c>
      <c r="BN156" s="1">
        <v>98.88</v>
      </c>
      <c r="BO156" t="s">
        <v>67</v>
      </c>
      <c r="BP156" s="1">
        <v>8</v>
      </c>
      <c r="BQ156" s="1">
        <v>99.74</v>
      </c>
      <c r="BR156" s="1" t="s">
        <v>49</v>
      </c>
      <c r="BS156" s="1">
        <v>2017</v>
      </c>
      <c r="BT156" s="1" t="s">
        <v>7</v>
      </c>
      <c r="BW156" t="s">
        <v>71</v>
      </c>
      <c r="BX156" s="1">
        <v>93.86</v>
      </c>
      <c r="BY156" t="s">
        <v>48</v>
      </c>
      <c r="BZ156" s="1">
        <v>99.32</v>
      </c>
      <c r="CA156" s="1" t="s">
        <v>75</v>
      </c>
      <c r="CB156" s="1">
        <v>2015</v>
      </c>
      <c r="CC156" s="1" t="s">
        <v>5</v>
      </c>
      <c r="CD156">
        <f>BX156-BZ156</f>
        <v>-5.4599999999999937</v>
      </c>
    </row>
    <row r="157" spans="1:82" x14ac:dyDescent="0.45">
      <c r="A157" t="s">
        <v>90</v>
      </c>
      <c r="B157" s="1">
        <v>5</v>
      </c>
      <c r="C157" s="1">
        <v>91.63</v>
      </c>
      <c r="D157" t="s">
        <v>61</v>
      </c>
      <c r="E157" s="1">
        <v>6</v>
      </c>
      <c r="F157" s="1">
        <v>86.98</v>
      </c>
      <c r="G157" s="1" t="s">
        <v>98</v>
      </c>
      <c r="H157" s="17">
        <v>2019</v>
      </c>
      <c r="I157" s="17">
        <v>1</v>
      </c>
      <c r="K157" t="s">
        <v>90</v>
      </c>
      <c r="L157" s="1">
        <v>5</v>
      </c>
      <c r="M157" s="1">
        <v>91.63</v>
      </c>
      <c r="N157" t="s">
        <v>61</v>
      </c>
      <c r="O157" s="1">
        <v>6</v>
      </c>
      <c r="P157" s="1">
        <v>86.98</v>
      </c>
      <c r="Q157" s="1" t="s">
        <v>98</v>
      </c>
      <c r="R157" s="17">
        <v>2019</v>
      </c>
      <c r="S157" s="17">
        <v>1</v>
      </c>
      <c r="U157" s="8" t="s">
        <v>154</v>
      </c>
      <c r="V157" s="1">
        <v>5</v>
      </c>
      <c r="W157" s="1">
        <v>86.49</v>
      </c>
      <c r="X157" s="8" t="s">
        <v>163</v>
      </c>
      <c r="Y157" s="1">
        <v>6</v>
      </c>
      <c r="Z157" s="1">
        <v>81.99</v>
      </c>
      <c r="AA157" s="1" t="s">
        <v>29</v>
      </c>
      <c r="AB157" s="1">
        <v>2022</v>
      </c>
      <c r="AC157" s="1" t="s">
        <v>5</v>
      </c>
      <c r="BK157">
        <v>157</v>
      </c>
      <c r="BL157" t="s">
        <v>91</v>
      </c>
      <c r="BM157" s="1">
        <v>6</v>
      </c>
      <c r="BN157" s="1">
        <v>98.77</v>
      </c>
      <c r="BO157" t="s">
        <v>97</v>
      </c>
      <c r="BP157" s="1">
        <v>2</v>
      </c>
      <c r="BQ157" s="1">
        <v>78.48</v>
      </c>
      <c r="BR157" s="1" t="s">
        <v>98</v>
      </c>
      <c r="BS157" s="1">
        <v>2018</v>
      </c>
      <c r="BT157" s="1">
        <v>1</v>
      </c>
      <c r="BW157" t="s">
        <v>50</v>
      </c>
      <c r="BX157" s="1">
        <v>97.7</v>
      </c>
      <c r="BY157" s="16" t="s">
        <v>43</v>
      </c>
      <c r="BZ157" s="1">
        <v>103.16</v>
      </c>
      <c r="CA157" s="16" t="s">
        <v>101</v>
      </c>
      <c r="CB157" s="1">
        <v>2015</v>
      </c>
      <c r="CC157" s="1" t="s">
        <v>7</v>
      </c>
      <c r="CD157">
        <f>BX157-BZ157</f>
        <v>-5.4599999999999937</v>
      </c>
    </row>
    <row r="158" spans="1:82" x14ac:dyDescent="0.45">
      <c r="A158" s="16" t="s">
        <v>26</v>
      </c>
      <c r="B158" s="6">
        <v>6</v>
      </c>
      <c r="C158" s="6">
        <v>91.63</v>
      </c>
      <c r="D158" s="16" t="s">
        <v>60</v>
      </c>
      <c r="E158" s="6">
        <v>1</v>
      </c>
      <c r="F158" s="6">
        <v>83.34</v>
      </c>
      <c r="G158" s="1" t="s">
        <v>45</v>
      </c>
      <c r="H158" s="1">
        <v>2015</v>
      </c>
      <c r="I158" s="1">
        <v>1</v>
      </c>
      <c r="K158" s="16" t="s">
        <v>26</v>
      </c>
      <c r="L158" s="6">
        <v>6</v>
      </c>
      <c r="M158" s="6">
        <v>91.63</v>
      </c>
      <c r="N158" s="16" t="s">
        <v>60</v>
      </c>
      <c r="O158" s="6">
        <v>1</v>
      </c>
      <c r="P158" s="6">
        <v>83.34</v>
      </c>
      <c r="Q158" s="1" t="s">
        <v>45</v>
      </c>
      <c r="R158" s="1">
        <v>2015</v>
      </c>
      <c r="S158" s="1">
        <v>1</v>
      </c>
      <c r="U158" t="s">
        <v>108</v>
      </c>
      <c r="V158" s="1">
        <v>4</v>
      </c>
      <c r="W158" s="1">
        <v>85.83</v>
      </c>
      <c r="X158" t="s">
        <v>0</v>
      </c>
      <c r="Y158" s="1">
        <v>10</v>
      </c>
      <c r="Z158" s="1">
        <v>89.43</v>
      </c>
      <c r="AA158" s="1" t="s">
        <v>101</v>
      </c>
      <c r="AB158" s="1">
        <v>2018</v>
      </c>
      <c r="AC158" s="1" t="s">
        <v>5</v>
      </c>
      <c r="BK158">
        <v>158</v>
      </c>
      <c r="BL158" t="s">
        <v>68</v>
      </c>
      <c r="BM158" s="1">
        <v>0</v>
      </c>
      <c r="BN158" s="1">
        <v>98.76</v>
      </c>
      <c r="BO158" t="s">
        <v>67</v>
      </c>
      <c r="BP158" s="1">
        <v>6</v>
      </c>
      <c r="BQ158" s="1">
        <v>100.24</v>
      </c>
      <c r="BR158" s="1" t="s">
        <v>75</v>
      </c>
      <c r="BS158" s="1">
        <v>2017</v>
      </c>
      <c r="BT158" s="1">
        <v>1</v>
      </c>
      <c r="BW158" s="8" t="s">
        <v>4</v>
      </c>
      <c r="BX158" s="1">
        <v>95.08</v>
      </c>
      <c r="BY158" s="8" t="s">
        <v>2</v>
      </c>
      <c r="BZ158" s="1">
        <v>100.53</v>
      </c>
      <c r="CA158" s="1" t="s">
        <v>49</v>
      </c>
      <c r="CB158" s="1">
        <v>2019</v>
      </c>
      <c r="CC158" s="1" t="s">
        <v>5</v>
      </c>
      <c r="CD158">
        <f>BX158-BZ158</f>
        <v>-5.4500000000000028</v>
      </c>
    </row>
    <row r="159" spans="1:82" x14ac:dyDescent="0.45">
      <c r="A159" s="16" t="s">
        <v>52</v>
      </c>
      <c r="B159" s="6">
        <v>5</v>
      </c>
      <c r="C159" s="6">
        <v>91.56</v>
      </c>
      <c r="D159" s="16" t="s">
        <v>30</v>
      </c>
      <c r="E159" s="6">
        <v>6</v>
      </c>
      <c r="F159" s="6">
        <v>84.07</v>
      </c>
      <c r="G159" s="1" t="s">
        <v>45</v>
      </c>
      <c r="H159" s="1">
        <v>2014</v>
      </c>
      <c r="I159" s="1">
        <v>1</v>
      </c>
      <c r="K159" s="16" t="s">
        <v>52</v>
      </c>
      <c r="L159" s="6">
        <v>5</v>
      </c>
      <c r="M159" s="6">
        <v>91.56</v>
      </c>
      <c r="N159" s="16" t="s">
        <v>30</v>
      </c>
      <c r="O159" s="6">
        <v>6</v>
      </c>
      <c r="P159" s="6">
        <v>84.07</v>
      </c>
      <c r="Q159" s="1" t="s">
        <v>45</v>
      </c>
      <c r="R159" s="1">
        <v>2014</v>
      </c>
      <c r="S159" s="1">
        <v>1</v>
      </c>
      <c r="U159" s="14" t="s">
        <v>76</v>
      </c>
      <c r="V159" s="1">
        <v>4</v>
      </c>
      <c r="W159" s="1">
        <v>85.83</v>
      </c>
      <c r="X159" s="14" t="s">
        <v>158</v>
      </c>
      <c r="Y159" s="1">
        <v>6</v>
      </c>
      <c r="Z159" s="1">
        <v>85.6</v>
      </c>
      <c r="AA159" s="1" t="s">
        <v>153</v>
      </c>
      <c r="AB159" s="1">
        <v>2022</v>
      </c>
      <c r="AC159" s="1" t="s">
        <v>5</v>
      </c>
      <c r="BK159">
        <v>159</v>
      </c>
      <c r="BL159" t="s">
        <v>84</v>
      </c>
      <c r="BM159" s="1">
        <v>4</v>
      </c>
      <c r="BN159" s="1">
        <v>98.73</v>
      </c>
      <c r="BO159" t="s">
        <v>71</v>
      </c>
      <c r="BP159" s="1">
        <v>6</v>
      </c>
      <c r="BQ159" s="1">
        <v>102.91</v>
      </c>
      <c r="BR159" s="1" t="s">
        <v>101</v>
      </c>
      <c r="BS159" s="1">
        <v>2017</v>
      </c>
      <c r="BT159" s="1">
        <v>1</v>
      </c>
      <c r="BW159" t="s">
        <v>43</v>
      </c>
      <c r="BX159" s="1">
        <v>91.15</v>
      </c>
      <c r="BY159" t="s">
        <v>53</v>
      </c>
      <c r="BZ159" s="1">
        <v>96.56</v>
      </c>
      <c r="CA159" s="6" t="s">
        <v>45</v>
      </c>
      <c r="CB159" s="6">
        <v>2016</v>
      </c>
      <c r="CC159" s="1" t="s">
        <v>5</v>
      </c>
      <c r="CD159">
        <f>BX159-BZ159</f>
        <v>-5.4099999999999966</v>
      </c>
    </row>
    <row r="160" spans="1:82" x14ac:dyDescent="0.45">
      <c r="A160" t="s">
        <v>43</v>
      </c>
      <c r="B160" s="1">
        <v>6</v>
      </c>
      <c r="C160" s="1">
        <v>91.49</v>
      </c>
      <c r="D160" t="s">
        <v>63</v>
      </c>
      <c r="E160" s="1">
        <v>3</v>
      </c>
      <c r="F160" s="1">
        <v>88.3</v>
      </c>
      <c r="G160" s="1" t="s">
        <v>75</v>
      </c>
      <c r="H160" s="1">
        <v>2016</v>
      </c>
      <c r="I160" s="1">
        <v>1</v>
      </c>
      <c r="K160" t="s">
        <v>43</v>
      </c>
      <c r="L160" s="1">
        <v>6</v>
      </c>
      <c r="M160" s="1">
        <v>91.49</v>
      </c>
      <c r="N160" t="s">
        <v>63</v>
      </c>
      <c r="O160" s="1">
        <v>3</v>
      </c>
      <c r="P160" s="1">
        <v>88.3</v>
      </c>
      <c r="Q160" s="1" t="s">
        <v>75</v>
      </c>
      <c r="R160" s="1">
        <v>2016</v>
      </c>
      <c r="S160" s="1">
        <v>1</v>
      </c>
      <c r="U160" s="14" t="s">
        <v>158</v>
      </c>
      <c r="V160" s="1">
        <v>6</v>
      </c>
      <c r="W160" s="1">
        <v>85.6</v>
      </c>
      <c r="X160" s="14" t="s">
        <v>76</v>
      </c>
      <c r="Y160" s="1">
        <v>4</v>
      </c>
      <c r="Z160" s="1">
        <v>85.83</v>
      </c>
      <c r="AA160" s="1" t="s">
        <v>153</v>
      </c>
      <c r="AB160" s="1">
        <v>2022</v>
      </c>
      <c r="AC160" s="1" t="s">
        <v>5</v>
      </c>
      <c r="BK160">
        <v>160</v>
      </c>
      <c r="BL160" t="s">
        <v>78</v>
      </c>
      <c r="BM160" s="1">
        <v>7</v>
      </c>
      <c r="BN160" s="1">
        <v>98.7</v>
      </c>
      <c r="BO160" t="s">
        <v>26</v>
      </c>
      <c r="BP160" s="1">
        <v>10</v>
      </c>
      <c r="BQ160" s="1">
        <v>100.75</v>
      </c>
      <c r="BR160" s="1" t="s">
        <v>101</v>
      </c>
      <c r="BS160" s="1">
        <v>2017</v>
      </c>
      <c r="BT160" s="1" t="s">
        <v>5</v>
      </c>
      <c r="BW160" t="s">
        <v>53</v>
      </c>
      <c r="BX160" s="1">
        <v>94.22</v>
      </c>
      <c r="BY160" t="s">
        <v>52</v>
      </c>
      <c r="BZ160" s="1">
        <v>99.63</v>
      </c>
      <c r="CA160" s="1" t="s">
        <v>75</v>
      </c>
      <c r="CB160" s="1">
        <v>2016</v>
      </c>
      <c r="CC160" s="1" t="s">
        <v>7</v>
      </c>
      <c r="CD160">
        <f>BX160-BZ160</f>
        <v>-5.4099999999999966</v>
      </c>
    </row>
    <row r="161" spans="1:82" x14ac:dyDescent="0.45">
      <c r="A161" t="s">
        <v>67</v>
      </c>
      <c r="B161" s="1">
        <v>2</v>
      </c>
      <c r="C161" s="1">
        <v>91.47</v>
      </c>
      <c r="D161" t="s">
        <v>1</v>
      </c>
      <c r="E161" s="1">
        <v>6</v>
      </c>
      <c r="F161" s="1">
        <v>95.8</v>
      </c>
      <c r="G161" s="1" t="s">
        <v>98</v>
      </c>
      <c r="H161" s="1">
        <v>2018</v>
      </c>
      <c r="I161" s="1">
        <v>1</v>
      </c>
      <c r="K161" t="s">
        <v>67</v>
      </c>
      <c r="L161" s="1">
        <v>2</v>
      </c>
      <c r="M161" s="1">
        <v>91.47</v>
      </c>
      <c r="N161" t="s">
        <v>1</v>
      </c>
      <c r="O161" s="1">
        <v>6</v>
      </c>
      <c r="P161" s="1">
        <v>95.8</v>
      </c>
      <c r="Q161" s="1" t="s">
        <v>98</v>
      </c>
      <c r="R161" s="1">
        <v>2018</v>
      </c>
      <c r="S161" s="1">
        <v>1</v>
      </c>
      <c r="U161" s="16" t="s">
        <v>30</v>
      </c>
      <c r="V161" s="6">
        <v>2</v>
      </c>
      <c r="W161" s="6">
        <v>85.32</v>
      </c>
      <c r="X161" s="16" t="s">
        <v>26</v>
      </c>
      <c r="Y161" s="6">
        <v>8</v>
      </c>
      <c r="Z161" s="6">
        <v>94.97</v>
      </c>
      <c r="AA161" s="1" t="s">
        <v>45</v>
      </c>
      <c r="AB161" s="1">
        <v>2014</v>
      </c>
      <c r="AC161" s="1" t="s">
        <v>5</v>
      </c>
      <c r="BK161">
        <v>161</v>
      </c>
      <c r="BL161" s="16" t="s">
        <v>71</v>
      </c>
      <c r="BM161" s="6">
        <v>6</v>
      </c>
      <c r="BN161" s="6">
        <v>98.66</v>
      </c>
      <c r="BO161" s="16" t="s">
        <v>50</v>
      </c>
      <c r="BP161" s="6">
        <v>5</v>
      </c>
      <c r="BQ161" s="6">
        <v>96.47</v>
      </c>
      <c r="BR161" s="1" t="s">
        <v>45</v>
      </c>
      <c r="BS161" s="1">
        <v>2014</v>
      </c>
      <c r="BT161" s="1">
        <v>1</v>
      </c>
      <c r="BW161" t="s">
        <v>2</v>
      </c>
      <c r="BX161" s="1">
        <v>98.41</v>
      </c>
      <c r="BY161" t="s">
        <v>1</v>
      </c>
      <c r="BZ161" s="1">
        <v>103.81</v>
      </c>
      <c r="CA161" s="1" t="s">
        <v>98</v>
      </c>
      <c r="CB161" s="1">
        <v>2018</v>
      </c>
      <c r="CC161" s="1" t="s">
        <v>7</v>
      </c>
      <c r="CD161">
        <f>BX161-BZ161</f>
        <v>-5.4000000000000057</v>
      </c>
    </row>
    <row r="162" spans="1:82" x14ac:dyDescent="0.45">
      <c r="A162" t="s">
        <v>71</v>
      </c>
      <c r="B162" s="1">
        <v>4</v>
      </c>
      <c r="C162" s="1">
        <v>91.35</v>
      </c>
      <c r="D162" t="s">
        <v>52</v>
      </c>
      <c r="E162" s="1">
        <v>6</v>
      </c>
      <c r="F162" s="1">
        <v>94.78</v>
      </c>
      <c r="G162" s="1" t="s">
        <v>75</v>
      </c>
      <c r="H162" s="1">
        <v>2016</v>
      </c>
      <c r="I162" s="1">
        <v>1</v>
      </c>
      <c r="K162" t="s">
        <v>71</v>
      </c>
      <c r="L162" s="1">
        <v>4</v>
      </c>
      <c r="M162" s="1">
        <v>91.35</v>
      </c>
      <c r="N162" t="s">
        <v>52</v>
      </c>
      <c r="O162" s="1">
        <v>6</v>
      </c>
      <c r="P162" s="1">
        <v>94.78</v>
      </c>
      <c r="Q162" s="1" t="s">
        <v>75</v>
      </c>
      <c r="R162" s="1">
        <v>2016</v>
      </c>
      <c r="S162" s="1">
        <v>1</v>
      </c>
      <c r="U162" t="s">
        <v>3</v>
      </c>
      <c r="V162" s="1">
        <v>2</v>
      </c>
      <c r="W162" s="1">
        <v>84.26</v>
      </c>
      <c r="X162" t="s">
        <v>154</v>
      </c>
      <c r="Y162" s="1">
        <v>6</v>
      </c>
      <c r="Z162" s="1">
        <v>89.77</v>
      </c>
      <c r="AA162" t="s">
        <v>161</v>
      </c>
      <c r="AB162" s="1">
        <v>2022</v>
      </c>
      <c r="AC162" s="1" t="s">
        <v>5</v>
      </c>
      <c r="BK162">
        <v>162</v>
      </c>
      <c r="BL162" s="16" t="s">
        <v>73</v>
      </c>
      <c r="BM162" s="1">
        <v>6</v>
      </c>
      <c r="BN162" s="1">
        <v>98.61</v>
      </c>
      <c r="BO162" t="s">
        <v>66</v>
      </c>
      <c r="BP162" s="1">
        <v>2</v>
      </c>
      <c r="BQ162" s="1">
        <v>92.44</v>
      </c>
      <c r="BR162" s="1" t="s">
        <v>75</v>
      </c>
      <c r="BS162" s="1">
        <v>2014</v>
      </c>
      <c r="BT162" s="1">
        <v>1</v>
      </c>
      <c r="BW162" s="16" t="s">
        <v>51</v>
      </c>
      <c r="BX162" s="6">
        <v>87.75</v>
      </c>
      <c r="BY162" s="16" t="s">
        <v>43</v>
      </c>
      <c r="BZ162" s="6">
        <v>93.13</v>
      </c>
      <c r="CA162" s="6" t="s">
        <v>45</v>
      </c>
      <c r="CB162" s="6">
        <v>2016</v>
      </c>
      <c r="CC162" s="1">
        <v>1</v>
      </c>
      <c r="CD162">
        <f>BX162-BZ162</f>
        <v>-5.3799999999999955</v>
      </c>
    </row>
    <row r="163" spans="1:82" x14ac:dyDescent="0.45">
      <c r="A163" t="s">
        <v>53</v>
      </c>
      <c r="B163" s="1">
        <v>6</v>
      </c>
      <c r="C163" s="1">
        <v>91.34</v>
      </c>
      <c r="D163" t="s">
        <v>58</v>
      </c>
      <c r="E163" s="1">
        <v>4</v>
      </c>
      <c r="F163" s="1">
        <v>82.83</v>
      </c>
      <c r="G163" s="1" t="s">
        <v>101</v>
      </c>
      <c r="H163" s="1">
        <v>2016</v>
      </c>
      <c r="I163" s="1">
        <v>1</v>
      </c>
      <c r="K163" t="s">
        <v>53</v>
      </c>
      <c r="L163" s="1">
        <v>6</v>
      </c>
      <c r="M163" s="1">
        <v>91.34</v>
      </c>
      <c r="N163" t="s">
        <v>58</v>
      </c>
      <c r="O163" s="1">
        <v>4</v>
      </c>
      <c r="P163" s="1">
        <v>82.83</v>
      </c>
      <c r="Q163" s="1" t="s">
        <v>101</v>
      </c>
      <c r="R163" s="1">
        <v>2016</v>
      </c>
      <c r="S163" s="1">
        <v>1</v>
      </c>
      <c r="U163" s="8" t="s">
        <v>163</v>
      </c>
      <c r="V163" s="1">
        <v>6</v>
      </c>
      <c r="W163" s="1">
        <v>81.99</v>
      </c>
      <c r="X163" s="8" t="s">
        <v>154</v>
      </c>
      <c r="Y163" s="1">
        <v>5</v>
      </c>
      <c r="Z163" s="1">
        <v>86.49</v>
      </c>
      <c r="AA163" s="1" t="s">
        <v>29</v>
      </c>
      <c r="AB163" s="1">
        <v>2022</v>
      </c>
      <c r="AC163" s="1" t="s">
        <v>5</v>
      </c>
      <c r="BK163">
        <v>163</v>
      </c>
      <c r="BL163" s="14" t="s">
        <v>160</v>
      </c>
      <c r="BM163" s="1">
        <v>6</v>
      </c>
      <c r="BN163" s="1">
        <v>98.6</v>
      </c>
      <c r="BO163" s="14" t="s">
        <v>61</v>
      </c>
      <c r="BP163" s="1">
        <v>5</v>
      </c>
      <c r="BQ163" s="1">
        <v>98.06</v>
      </c>
      <c r="BR163" s="1" t="s">
        <v>153</v>
      </c>
      <c r="BS163" s="1">
        <v>2022</v>
      </c>
      <c r="BT163" s="1">
        <v>1</v>
      </c>
      <c r="BW163" s="16" t="s">
        <v>43</v>
      </c>
      <c r="BX163" s="6">
        <v>94.25</v>
      </c>
      <c r="BY163" s="16" t="s">
        <v>48</v>
      </c>
      <c r="BZ163" s="6">
        <v>99.63</v>
      </c>
      <c r="CA163" s="1" t="s">
        <v>45</v>
      </c>
      <c r="CB163" s="1">
        <v>2015</v>
      </c>
      <c r="CC163" s="1" t="s">
        <v>7</v>
      </c>
      <c r="CD163">
        <f>BX163-BZ163</f>
        <v>-5.3799999999999955</v>
      </c>
    </row>
    <row r="164" spans="1:82" x14ac:dyDescent="0.45">
      <c r="A164" t="s">
        <v>30</v>
      </c>
      <c r="B164" s="1">
        <v>4</v>
      </c>
      <c r="C164" s="1">
        <v>91.12</v>
      </c>
      <c r="D164" t="s">
        <v>0</v>
      </c>
      <c r="E164" s="1">
        <v>6</v>
      </c>
      <c r="F164" s="1">
        <v>95.34</v>
      </c>
      <c r="G164" s="1" t="s">
        <v>101</v>
      </c>
      <c r="H164" s="1">
        <v>2018</v>
      </c>
      <c r="I164" s="1">
        <v>1</v>
      </c>
      <c r="K164" t="s">
        <v>30</v>
      </c>
      <c r="L164" s="1">
        <v>4</v>
      </c>
      <c r="M164" s="1">
        <v>91.12</v>
      </c>
      <c r="N164" t="s">
        <v>0</v>
      </c>
      <c r="O164" s="1">
        <v>6</v>
      </c>
      <c r="P164" s="1">
        <v>95.34</v>
      </c>
      <c r="Q164" s="1" t="s">
        <v>101</v>
      </c>
      <c r="R164" s="1">
        <v>2018</v>
      </c>
      <c r="S164" s="1">
        <v>1</v>
      </c>
      <c r="U164" s="15" t="s">
        <v>58</v>
      </c>
      <c r="V164" s="6">
        <v>1</v>
      </c>
      <c r="W164" s="6">
        <v>81.97</v>
      </c>
      <c r="X164" s="15" t="s">
        <v>52</v>
      </c>
      <c r="Y164" s="6">
        <v>8</v>
      </c>
      <c r="Z164" s="6">
        <v>93.87</v>
      </c>
      <c r="AA164" s="1" t="s">
        <v>45</v>
      </c>
      <c r="AB164" s="1">
        <v>2013</v>
      </c>
      <c r="AC164" s="1" t="s">
        <v>5</v>
      </c>
      <c r="BK164">
        <v>164</v>
      </c>
      <c r="BL164" s="16" t="s">
        <v>64</v>
      </c>
      <c r="BM164" s="6">
        <v>6</v>
      </c>
      <c r="BN164" s="6">
        <v>98.48</v>
      </c>
      <c r="BO164" s="16" t="s">
        <v>63</v>
      </c>
      <c r="BP164" s="6">
        <v>1</v>
      </c>
      <c r="BQ164" s="6">
        <v>83.27</v>
      </c>
      <c r="BR164" s="1" t="s">
        <v>45</v>
      </c>
      <c r="BS164" s="1">
        <v>2015</v>
      </c>
      <c r="BT164" s="1">
        <v>1</v>
      </c>
      <c r="BW164" s="14" t="s">
        <v>89</v>
      </c>
      <c r="BX164" s="1">
        <v>86.51</v>
      </c>
      <c r="BY164" s="14" t="s">
        <v>2</v>
      </c>
      <c r="BZ164" s="1">
        <v>91.76</v>
      </c>
      <c r="CA164" s="1" t="s">
        <v>153</v>
      </c>
      <c r="CB164" s="1">
        <v>2022</v>
      </c>
      <c r="CC164" s="1" t="s">
        <v>5</v>
      </c>
      <c r="CD164">
        <f>BX164-BZ164</f>
        <v>-5.25</v>
      </c>
    </row>
    <row r="165" spans="1:82" x14ac:dyDescent="0.45">
      <c r="A165" t="s">
        <v>50</v>
      </c>
      <c r="B165" s="1">
        <v>1</v>
      </c>
      <c r="C165" s="1">
        <v>91.04</v>
      </c>
      <c r="D165" t="s">
        <v>71</v>
      </c>
      <c r="E165" s="1">
        <v>6</v>
      </c>
      <c r="F165" s="1">
        <v>99.54</v>
      </c>
      <c r="G165" s="1" t="s">
        <v>45</v>
      </c>
      <c r="H165" s="6">
        <v>2016</v>
      </c>
      <c r="I165" s="1">
        <v>1</v>
      </c>
      <c r="K165" t="s">
        <v>50</v>
      </c>
      <c r="L165" s="1">
        <v>1</v>
      </c>
      <c r="M165" s="1">
        <v>91.04</v>
      </c>
      <c r="N165" t="s">
        <v>71</v>
      </c>
      <c r="O165" s="1">
        <v>6</v>
      </c>
      <c r="P165" s="1">
        <v>99.54</v>
      </c>
      <c r="Q165" s="1" t="s">
        <v>45</v>
      </c>
      <c r="R165" s="6">
        <v>2016</v>
      </c>
      <c r="S165" s="1">
        <v>1</v>
      </c>
      <c r="U165" t="s">
        <v>159</v>
      </c>
      <c r="V165" s="1">
        <v>0</v>
      </c>
      <c r="W165" s="1">
        <v>81.540000000000006</v>
      </c>
      <c r="X165" t="s">
        <v>160</v>
      </c>
      <c r="Y165" s="1">
        <v>6</v>
      </c>
      <c r="Z165" s="1">
        <v>109.98</v>
      </c>
      <c r="AA165" t="s">
        <v>161</v>
      </c>
      <c r="AB165" s="1">
        <v>2022</v>
      </c>
      <c r="AC165" s="1" t="s">
        <v>5</v>
      </c>
      <c r="BK165">
        <v>165</v>
      </c>
      <c r="BL165" t="s">
        <v>2</v>
      </c>
      <c r="BM165" s="1">
        <v>10</v>
      </c>
      <c r="BN165" s="1">
        <v>98.44</v>
      </c>
      <c r="BO165" t="s">
        <v>71</v>
      </c>
      <c r="BP165" s="1">
        <v>3</v>
      </c>
      <c r="BQ165" s="1">
        <v>91.6</v>
      </c>
      <c r="BR165" s="1" t="s">
        <v>98</v>
      </c>
      <c r="BS165" s="1">
        <v>2018</v>
      </c>
      <c r="BT165" s="1" t="s">
        <v>5</v>
      </c>
      <c r="BW165" t="s">
        <v>1</v>
      </c>
      <c r="BX165" s="1">
        <v>95.79</v>
      </c>
      <c r="BY165" t="s">
        <v>67</v>
      </c>
      <c r="BZ165" s="1">
        <v>101.04</v>
      </c>
      <c r="CA165" s="1" t="s">
        <v>98</v>
      </c>
      <c r="CB165" s="1">
        <v>2018</v>
      </c>
      <c r="CC165" s="1" t="s">
        <v>6</v>
      </c>
      <c r="CD165">
        <f>BX165-BZ165</f>
        <v>-5.25</v>
      </c>
    </row>
    <row r="166" spans="1:82" x14ac:dyDescent="0.45">
      <c r="A166" t="s">
        <v>67</v>
      </c>
      <c r="B166" s="1">
        <v>6</v>
      </c>
      <c r="C166" s="1">
        <v>90.94</v>
      </c>
      <c r="D166" t="s">
        <v>74</v>
      </c>
      <c r="E166" s="1">
        <v>4</v>
      </c>
      <c r="F166" s="1">
        <v>87.12</v>
      </c>
      <c r="G166" s="1" t="s">
        <v>75</v>
      </c>
      <c r="H166" s="1">
        <v>2016</v>
      </c>
      <c r="I166" s="1">
        <v>1</v>
      </c>
      <c r="K166" t="s">
        <v>67</v>
      </c>
      <c r="L166" s="1">
        <v>6</v>
      </c>
      <c r="M166" s="1">
        <v>90.94</v>
      </c>
      <c r="N166" t="s">
        <v>74</v>
      </c>
      <c r="O166" s="1">
        <v>4</v>
      </c>
      <c r="P166" s="1">
        <v>87.12</v>
      </c>
      <c r="Q166" s="1" t="s">
        <v>75</v>
      </c>
      <c r="R166" s="1">
        <v>2016</v>
      </c>
      <c r="S166" s="1">
        <v>1</v>
      </c>
      <c r="U166" s="14" t="s">
        <v>56</v>
      </c>
      <c r="V166" s="1">
        <v>1</v>
      </c>
      <c r="W166" s="1">
        <v>81.260000000000005</v>
      </c>
      <c r="X166" s="14" t="s">
        <v>3</v>
      </c>
      <c r="Y166" s="1">
        <v>8</v>
      </c>
      <c r="Z166" s="1">
        <v>99.82</v>
      </c>
      <c r="AA166" s="1" t="s">
        <v>45</v>
      </c>
      <c r="AB166" s="1">
        <v>2013</v>
      </c>
      <c r="AC166" s="1" t="s">
        <v>5</v>
      </c>
      <c r="AD166" s="1">
        <v>21</v>
      </c>
      <c r="BK166">
        <v>166</v>
      </c>
      <c r="BL166" t="s">
        <v>3</v>
      </c>
      <c r="BM166" s="1">
        <v>5</v>
      </c>
      <c r="BN166" s="1">
        <v>98.42</v>
      </c>
      <c r="BO166" t="s">
        <v>4</v>
      </c>
      <c r="BP166" s="1">
        <v>10</v>
      </c>
      <c r="BQ166" s="1">
        <v>102.38</v>
      </c>
      <c r="BR166" s="1" t="s">
        <v>75</v>
      </c>
      <c r="BS166" s="1">
        <v>2017</v>
      </c>
      <c r="BT166" s="1" t="s">
        <v>5</v>
      </c>
      <c r="BW166" t="s">
        <v>53</v>
      </c>
      <c r="BX166" s="1">
        <v>95.91</v>
      </c>
      <c r="BY166" t="s">
        <v>50</v>
      </c>
      <c r="BZ166" s="1">
        <v>101.11</v>
      </c>
      <c r="CA166" s="1" t="s">
        <v>101</v>
      </c>
      <c r="CB166" s="1">
        <v>2016</v>
      </c>
      <c r="CC166" s="1" t="s">
        <v>5</v>
      </c>
      <c r="CD166">
        <f>BX166-BZ166</f>
        <v>-5.2000000000000028</v>
      </c>
    </row>
    <row r="167" spans="1:82" x14ac:dyDescent="0.45">
      <c r="A167" t="s">
        <v>91</v>
      </c>
      <c r="B167" s="1">
        <v>1</v>
      </c>
      <c r="C167" s="1">
        <v>90.94</v>
      </c>
      <c r="D167" t="s">
        <v>2</v>
      </c>
      <c r="E167" s="1">
        <v>6</v>
      </c>
      <c r="F167" s="1">
        <v>111.41</v>
      </c>
      <c r="G167" s="1" t="s">
        <v>49</v>
      </c>
      <c r="H167" s="1">
        <v>2018</v>
      </c>
      <c r="I167" s="1">
        <v>1</v>
      </c>
      <c r="K167" t="s">
        <v>91</v>
      </c>
      <c r="L167" s="1">
        <v>1</v>
      </c>
      <c r="M167" s="1">
        <v>90.94</v>
      </c>
      <c r="N167" t="s">
        <v>2</v>
      </c>
      <c r="O167" s="1">
        <v>6</v>
      </c>
      <c r="P167" s="1">
        <v>111.41</v>
      </c>
      <c r="Q167" s="1" t="s">
        <v>49</v>
      </c>
      <c r="R167" s="1">
        <v>2018</v>
      </c>
      <c r="S167" s="1">
        <v>1</v>
      </c>
      <c r="U167" t="s">
        <v>71</v>
      </c>
      <c r="V167" s="1">
        <v>0</v>
      </c>
      <c r="W167" s="1">
        <v>78.42</v>
      </c>
      <c r="X167" t="s">
        <v>3</v>
      </c>
      <c r="Y167" s="1">
        <v>8</v>
      </c>
      <c r="Z167" s="1">
        <v>101.9</v>
      </c>
      <c r="AA167" s="1" t="s">
        <v>98</v>
      </c>
      <c r="AB167" s="17">
        <v>2019</v>
      </c>
      <c r="AC167" s="1" t="s">
        <v>5</v>
      </c>
      <c r="BK167">
        <v>167</v>
      </c>
      <c r="BL167" t="s">
        <v>4</v>
      </c>
      <c r="BM167" s="1">
        <v>11</v>
      </c>
      <c r="BN167" s="1">
        <v>98.41</v>
      </c>
      <c r="BO167" t="s">
        <v>26</v>
      </c>
      <c r="BP167" s="1">
        <v>9</v>
      </c>
      <c r="BQ167" s="1">
        <v>90.07</v>
      </c>
      <c r="BR167" s="1" t="s">
        <v>75</v>
      </c>
      <c r="BS167" s="1">
        <v>2017</v>
      </c>
      <c r="BT167" s="1" t="s">
        <v>6</v>
      </c>
      <c r="BW167" t="s">
        <v>89</v>
      </c>
      <c r="BX167" s="1">
        <v>84.99</v>
      </c>
      <c r="BY167" t="s">
        <v>0</v>
      </c>
      <c r="BZ167" s="1">
        <v>90.16</v>
      </c>
      <c r="CA167" s="1" t="s">
        <v>98</v>
      </c>
      <c r="CB167" s="17">
        <v>2019</v>
      </c>
      <c r="CC167" s="17">
        <v>1</v>
      </c>
      <c r="CD167">
        <f>BX167-BZ167</f>
        <v>-5.1700000000000017</v>
      </c>
    </row>
    <row r="168" spans="1:82" x14ac:dyDescent="0.45">
      <c r="A168" t="s">
        <v>0</v>
      </c>
      <c r="B168" s="1">
        <v>5</v>
      </c>
      <c r="C168" s="1">
        <v>90.84</v>
      </c>
      <c r="D168" t="s">
        <v>71</v>
      </c>
      <c r="E168" s="1">
        <v>6</v>
      </c>
      <c r="F168" s="1">
        <v>86.03</v>
      </c>
      <c r="G168" s="1" t="s">
        <v>98</v>
      </c>
      <c r="H168" s="17">
        <v>2019</v>
      </c>
      <c r="I168" s="17">
        <v>1</v>
      </c>
      <c r="K168" t="s">
        <v>0</v>
      </c>
      <c r="L168" s="1">
        <v>5</v>
      </c>
      <c r="M168" s="1">
        <v>90.84</v>
      </c>
      <c r="N168" t="s">
        <v>71</v>
      </c>
      <c r="O168" s="1">
        <v>6</v>
      </c>
      <c r="P168" s="1">
        <v>86.03</v>
      </c>
      <c r="Q168" s="1" t="s">
        <v>98</v>
      </c>
      <c r="R168" s="17">
        <v>2019</v>
      </c>
      <c r="S168" s="17">
        <v>1</v>
      </c>
      <c r="U168" s="8" t="s">
        <v>164</v>
      </c>
      <c r="V168" s="1">
        <v>0</v>
      </c>
      <c r="W168" s="1">
        <v>76.83</v>
      </c>
      <c r="X168" s="8" t="s">
        <v>76</v>
      </c>
      <c r="Y168" s="1">
        <v>6</v>
      </c>
      <c r="Z168" s="1">
        <v>99.1</v>
      </c>
      <c r="AA168" s="1" t="s">
        <v>29</v>
      </c>
      <c r="AB168" s="1">
        <v>2022</v>
      </c>
      <c r="AC168" s="1" t="s">
        <v>5</v>
      </c>
      <c r="AD168" s="1">
        <v>2</v>
      </c>
      <c r="BK168">
        <v>167</v>
      </c>
      <c r="BL168" t="s">
        <v>2</v>
      </c>
      <c r="BM168" s="1">
        <v>6</v>
      </c>
      <c r="BN168" s="1">
        <v>98.41</v>
      </c>
      <c r="BO168" t="s">
        <v>1</v>
      </c>
      <c r="BP168" s="1">
        <v>11</v>
      </c>
      <c r="BQ168" s="1">
        <v>103.81</v>
      </c>
      <c r="BR168" s="1" t="s">
        <v>98</v>
      </c>
      <c r="BS168" s="1">
        <v>2018</v>
      </c>
      <c r="BT168" s="1" t="s">
        <v>7</v>
      </c>
      <c r="BW168" t="s">
        <v>47</v>
      </c>
      <c r="BX168" s="1">
        <v>90.35</v>
      </c>
      <c r="BY168" s="8" t="s">
        <v>0</v>
      </c>
      <c r="BZ168" s="1">
        <v>95.49</v>
      </c>
      <c r="CA168" s="1" t="s">
        <v>29</v>
      </c>
      <c r="CB168" s="1">
        <v>2019</v>
      </c>
      <c r="CC168" s="1">
        <v>1</v>
      </c>
      <c r="CD168">
        <f>BX168-BZ168</f>
        <v>-5.1400000000000006</v>
      </c>
    </row>
    <row r="169" spans="1:82" x14ac:dyDescent="0.45">
      <c r="A169" t="s">
        <v>0</v>
      </c>
      <c r="B169" s="1">
        <v>6</v>
      </c>
      <c r="C169" s="1">
        <v>90.82</v>
      </c>
      <c r="D169" t="s">
        <v>30</v>
      </c>
      <c r="E169" s="1">
        <v>4</v>
      </c>
      <c r="F169" s="1">
        <v>76.06</v>
      </c>
      <c r="G169" s="1" t="s">
        <v>101</v>
      </c>
      <c r="H169" s="1">
        <v>2017</v>
      </c>
      <c r="I169" s="1">
        <v>1</v>
      </c>
      <c r="K169" t="s">
        <v>0</v>
      </c>
      <c r="L169" s="1">
        <v>6</v>
      </c>
      <c r="M169" s="1">
        <v>90.82</v>
      </c>
      <c r="N169" t="s">
        <v>30</v>
      </c>
      <c r="O169" s="1">
        <v>4</v>
      </c>
      <c r="P169" s="1">
        <v>76.06</v>
      </c>
      <c r="Q169" s="1" t="s">
        <v>101</v>
      </c>
      <c r="R169" s="1">
        <v>2017</v>
      </c>
      <c r="S169" s="1">
        <v>1</v>
      </c>
      <c r="W169">
        <f>AVERAGE(W1:W168)</f>
        <v>96.210833333333298</v>
      </c>
      <c r="Z169">
        <f>AVERAGE(Z1:Z168)</f>
        <v>96.210833333333298</v>
      </c>
      <c r="AD169" s="1">
        <f>SUM(AD1:AD168)</f>
        <v>168</v>
      </c>
      <c r="BK169">
        <v>169</v>
      </c>
      <c r="BL169" s="14" t="s">
        <v>160</v>
      </c>
      <c r="BM169" s="1">
        <v>7</v>
      </c>
      <c r="BN169" s="1">
        <v>98.38</v>
      </c>
      <c r="BO169" s="14" t="s">
        <v>158</v>
      </c>
      <c r="BP169" s="1">
        <v>1</v>
      </c>
      <c r="BQ169" s="1">
        <v>91.79</v>
      </c>
      <c r="BR169" s="1" t="s">
        <v>153</v>
      </c>
      <c r="BS169" s="1">
        <v>2022</v>
      </c>
      <c r="BT169" s="1" t="s">
        <v>6</v>
      </c>
      <c r="BW169" t="s">
        <v>95</v>
      </c>
      <c r="BX169" s="1">
        <v>85.73</v>
      </c>
      <c r="BY169" t="s">
        <v>152</v>
      </c>
      <c r="BZ169" s="1">
        <v>90.8</v>
      </c>
      <c r="CA169" t="s">
        <v>161</v>
      </c>
      <c r="CB169" s="1">
        <v>2022</v>
      </c>
      <c r="CC169" s="1">
        <v>1</v>
      </c>
      <c r="CD169">
        <f>BX169-BZ169</f>
        <v>-5.0699999999999932</v>
      </c>
    </row>
    <row r="170" spans="1:82" x14ac:dyDescent="0.45">
      <c r="A170" t="s">
        <v>152</v>
      </c>
      <c r="B170" s="1">
        <v>6</v>
      </c>
      <c r="C170" s="1">
        <v>90.8</v>
      </c>
      <c r="D170" t="s">
        <v>95</v>
      </c>
      <c r="E170" s="1">
        <v>3</v>
      </c>
      <c r="F170" s="1">
        <v>85.73</v>
      </c>
      <c r="G170" t="s">
        <v>161</v>
      </c>
      <c r="H170" s="1">
        <v>2022</v>
      </c>
      <c r="I170" s="1">
        <v>1</v>
      </c>
      <c r="K170" t="s">
        <v>152</v>
      </c>
      <c r="L170" s="1">
        <v>6</v>
      </c>
      <c r="M170" s="1">
        <v>90.8</v>
      </c>
      <c r="N170" t="s">
        <v>95</v>
      </c>
      <c r="O170" s="1">
        <v>3</v>
      </c>
      <c r="P170" s="1">
        <v>85.73</v>
      </c>
      <c r="Q170" t="s">
        <v>161</v>
      </c>
      <c r="R170" s="1">
        <v>2022</v>
      </c>
      <c r="S170" s="1">
        <v>1</v>
      </c>
      <c r="W170" s="1">
        <v>96.210830000000001</v>
      </c>
      <c r="Z170" s="1">
        <v>96.210830000000001</v>
      </c>
      <c r="AD170" s="1">
        <f>AD169/21/2</f>
        <v>4</v>
      </c>
      <c r="BK170">
        <v>170</v>
      </c>
      <c r="BL170" t="s">
        <v>0</v>
      </c>
      <c r="BM170" s="1">
        <v>9</v>
      </c>
      <c r="BN170" s="1">
        <v>98.36</v>
      </c>
      <c r="BO170" t="s">
        <v>48</v>
      </c>
      <c r="BP170" s="1">
        <v>10</v>
      </c>
      <c r="BQ170" s="1">
        <v>96.63</v>
      </c>
      <c r="BR170" s="1" t="s">
        <v>101</v>
      </c>
      <c r="BS170" s="1">
        <v>2017</v>
      </c>
      <c r="BT170" s="1" t="s">
        <v>5</v>
      </c>
      <c r="BW170" t="s">
        <v>60</v>
      </c>
      <c r="BX170" s="1">
        <v>87.71</v>
      </c>
      <c r="BY170" s="8" t="s">
        <v>26</v>
      </c>
      <c r="BZ170" s="1">
        <v>92.71</v>
      </c>
      <c r="CA170" s="1" t="s">
        <v>29</v>
      </c>
      <c r="CB170" s="1">
        <v>2019</v>
      </c>
      <c r="CC170" s="1">
        <v>1</v>
      </c>
      <c r="CD170">
        <f>BX170-BZ170</f>
        <v>-5</v>
      </c>
    </row>
    <row r="171" spans="1:82" x14ac:dyDescent="0.45">
      <c r="A171" s="14" t="s">
        <v>103</v>
      </c>
      <c r="B171" s="1">
        <v>3</v>
      </c>
      <c r="C171" s="1">
        <v>90.55</v>
      </c>
      <c r="D171" s="8" t="s">
        <v>52</v>
      </c>
      <c r="E171" s="1">
        <v>6</v>
      </c>
      <c r="F171" s="1">
        <v>99.1</v>
      </c>
      <c r="G171" s="1" t="s">
        <v>29</v>
      </c>
      <c r="H171" s="1">
        <v>2022</v>
      </c>
      <c r="I171" s="1">
        <v>1</v>
      </c>
      <c r="K171" s="14" t="s">
        <v>103</v>
      </c>
      <c r="L171" s="1">
        <v>3</v>
      </c>
      <c r="M171" s="1">
        <v>90.55</v>
      </c>
      <c r="N171" s="8" t="s">
        <v>52</v>
      </c>
      <c r="O171" s="1">
        <v>6</v>
      </c>
      <c r="P171" s="1">
        <v>99.1</v>
      </c>
      <c r="Q171" s="1" t="s">
        <v>29</v>
      </c>
      <c r="R171" s="1">
        <v>2022</v>
      </c>
      <c r="S171" s="1">
        <v>1</v>
      </c>
      <c r="BK171">
        <v>171</v>
      </c>
      <c r="BL171" t="s">
        <v>59</v>
      </c>
      <c r="BM171" s="1">
        <v>6</v>
      </c>
      <c r="BN171" s="1">
        <v>98.35</v>
      </c>
      <c r="BO171" t="s">
        <v>76</v>
      </c>
      <c r="BP171" s="1">
        <v>1</v>
      </c>
      <c r="BQ171" s="1">
        <v>87.62</v>
      </c>
      <c r="BR171" s="1" t="s">
        <v>98</v>
      </c>
      <c r="BS171" s="1">
        <v>2018</v>
      </c>
      <c r="BT171" s="1">
        <v>1</v>
      </c>
      <c r="BW171" t="s">
        <v>4</v>
      </c>
      <c r="BX171" s="1">
        <v>91.25</v>
      </c>
      <c r="BY171" t="s">
        <v>78</v>
      </c>
      <c r="BZ171" s="1">
        <v>96.21</v>
      </c>
      <c r="CA171" s="1" t="s">
        <v>49</v>
      </c>
      <c r="CB171" s="1">
        <v>2017</v>
      </c>
      <c r="CC171" s="1" t="s">
        <v>5</v>
      </c>
      <c r="CD171">
        <f>BX171-BZ171</f>
        <v>-4.9599999999999937</v>
      </c>
    </row>
    <row r="172" spans="1:82" x14ac:dyDescent="0.45">
      <c r="A172" t="s">
        <v>0</v>
      </c>
      <c r="B172" s="1">
        <v>6</v>
      </c>
      <c r="C172" s="1">
        <v>90.54</v>
      </c>
      <c r="D172" t="s">
        <v>65</v>
      </c>
      <c r="E172" s="1">
        <v>1</v>
      </c>
      <c r="F172" s="1">
        <v>75.349999999999994</v>
      </c>
      <c r="G172" s="1" t="s">
        <v>98</v>
      </c>
      <c r="H172" s="1">
        <v>2018</v>
      </c>
      <c r="I172" s="1">
        <v>1</v>
      </c>
      <c r="K172" t="s">
        <v>0</v>
      </c>
      <c r="L172" s="1">
        <v>6</v>
      </c>
      <c r="M172" s="1">
        <v>90.54</v>
      </c>
      <c r="N172" t="s">
        <v>65</v>
      </c>
      <c r="O172" s="1">
        <v>1</v>
      </c>
      <c r="P172" s="1">
        <v>75.349999999999994</v>
      </c>
      <c r="Q172" s="1" t="s">
        <v>98</v>
      </c>
      <c r="R172" s="1">
        <v>2018</v>
      </c>
      <c r="S172" s="1">
        <v>1</v>
      </c>
      <c r="BK172">
        <v>172</v>
      </c>
      <c r="BL172" s="16" t="s">
        <v>64</v>
      </c>
      <c r="BM172" s="6">
        <v>10</v>
      </c>
      <c r="BN172" s="6">
        <v>98.33</v>
      </c>
      <c r="BO172" s="16" t="s">
        <v>26</v>
      </c>
      <c r="BP172" s="6">
        <v>4</v>
      </c>
      <c r="BQ172" s="6">
        <v>97.72</v>
      </c>
      <c r="BR172" s="1" t="s">
        <v>45</v>
      </c>
      <c r="BS172" s="1">
        <v>2014</v>
      </c>
      <c r="BT172" s="1" t="s">
        <v>6</v>
      </c>
      <c r="BW172" s="16" t="s">
        <v>66</v>
      </c>
      <c r="BX172" s="6">
        <v>79.13</v>
      </c>
      <c r="BY172" s="16" t="s">
        <v>26</v>
      </c>
      <c r="BZ172" s="6">
        <v>84.07</v>
      </c>
      <c r="CA172" s="1" t="s">
        <v>45</v>
      </c>
      <c r="CB172" s="1">
        <v>2014</v>
      </c>
      <c r="CC172" s="1">
        <v>1</v>
      </c>
      <c r="CD172">
        <f>BX172-BZ172</f>
        <v>-4.9399999999999977</v>
      </c>
    </row>
    <row r="173" spans="1:82" x14ac:dyDescent="0.45">
      <c r="A173" t="s">
        <v>67</v>
      </c>
      <c r="B173" s="1">
        <v>4</v>
      </c>
      <c r="C173" s="1">
        <v>90.52</v>
      </c>
      <c r="D173" t="s">
        <v>59</v>
      </c>
      <c r="E173" s="1">
        <v>6</v>
      </c>
      <c r="F173" s="1">
        <v>95.11</v>
      </c>
      <c r="G173" s="1" t="s">
        <v>101</v>
      </c>
      <c r="H173" s="1">
        <v>2017</v>
      </c>
      <c r="I173" s="1">
        <v>1</v>
      </c>
      <c r="K173" t="s">
        <v>67</v>
      </c>
      <c r="L173" s="1">
        <v>4</v>
      </c>
      <c r="M173" s="1">
        <v>90.52</v>
      </c>
      <c r="N173" t="s">
        <v>59</v>
      </c>
      <c r="O173" s="1">
        <v>6</v>
      </c>
      <c r="P173" s="1">
        <v>95.11</v>
      </c>
      <c r="Q173" s="1" t="s">
        <v>101</v>
      </c>
      <c r="R173" s="1">
        <v>2017</v>
      </c>
      <c r="S173" s="1">
        <v>1</v>
      </c>
      <c r="BK173">
        <v>173</v>
      </c>
      <c r="BL173" s="8" t="s">
        <v>156</v>
      </c>
      <c r="BM173" s="1">
        <v>6</v>
      </c>
      <c r="BN173" s="1">
        <v>98.32</v>
      </c>
      <c r="BO173" s="8" t="s">
        <v>52</v>
      </c>
      <c r="BP173" s="1">
        <v>3</v>
      </c>
      <c r="BQ173" s="1">
        <v>92.55</v>
      </c>
      <c r="BR173" s="1" t="s">
        <v>29</v>
      </c>
      <c r="BS173" s="1">
        <v>2022</v>
      </c>
      <c r="BT173" s="1" t="s">
        <v>5</v>
      </c>
      <c r="BW173" s="15" t="s">
        <v>43</v>
      </c>
      <c r="BX173" s="6">
        <v>95.02</v>
      </c>
      <c r="BY173" s="15" t="s">
        <v>52</v>
      </c>
      <c r="BZ173" s="6">
        <v>99.9</v>
      </c>
      <c r="CA173" s="1" t="s">
        <v>45</v>
      </c>
      <c r="CB173" s="1">
        <v>2013</v>
      </c>
      <c r="CC173" s="1" t="s">
        <v>6</v>
      </c>
      <c r="CD173">
        <f>BX173-BZ173</f>
        <v>-4.8800000000000097</v>
      </c>
    </row>
    <row r="174" spans="1:82" x14ac:dyDescent="0.45">
      <c r="A174" s="16" t="s">
        <v>50</v>
      </c>
      <c r="B174" s="6">
        <v>6</v>
      </c>
      <c r="C174" s="6">
        <v>90.48</v>
      </c>
      <c r="D174" s="16" t="s">
        <v>47</v>
      </c>
      <c r="E174" s="6">
        <v>0</v>
      </c>
      <c r="F174" s="6">
        <v>84.77</v>
      </c>
      <c r="G174" s="1" t="s">
        <v>45</v>
      </c>
      <c r="H174" s="1">
        <v>2015</v>
      </c>
      <c r="I174" s="1">
        <v>1</v>
      </c>
      <c r="K174" s="16" t="s">
        <v>50</v>
      </c>
      <c r="L174" s="6">
        <v>6</v>
      </c>
      <c r="M174" s="6">
        <v>90.48</v>
      </c>
      <c r="N174" s="16" t="s">
        <v>47</v>
      </c>
      <c r="O174" s="6">
        <v>0</v>
      </c>
      <c r="P174" s="6">
        <v>84.77</v>
      </c>
      <c r="Q174" s="1" t="s">
        <v>45</v>
      </c>
      <c r="R174" s="1">
        <v>2015</v>
      </c>
      <c r="S174" s="1">
        <v>1</v>
      </c>
      <c r="BK174">
        <v>173</v>
      </c>
      <c r="BL174" s="16" t="s">
        <v>48</v>
      </c>
      <c r="BM174" s="6">
        <v>10</v>
      </c>
      <c r="BN174" s="6">
        <v>98.32</v>
      </c>
      <c r="BO174" s="16" t="s">
        <v>67</v>
      </c>
      <c r="BP174" s="6">
        <v>7</v>
      </c>
      <c r="BQ174" s="6">
        <v>94.72</v>
      </c>
      <c r="BR174" s="1" t="s">
        <v>45</v>
      </c>
      <c r="BS174" s="1">
        <v>2015</v>
      </c>
      <c r="BT174" s="1" t="s">
        <v>6</v>
      </c>
      <c r="BW174" s="16" t="s">
        <v>63</v>
      </c>
      <c r="BX174" s="6">
        <v>74.77</v>
      </c>
      <c r="BY174" s="16" t="s">
        <v>4</v>
      </c>
      <c r="BZ174" s="6">
        <v>79.64</v>
      </c>
      <c r="CA174" s="6" t="s">
        <v>45</v>
      </c>
      <c r="CB174" s="6">
        <v>2016</v>
      </c>
      <c r="CC174" s="1">
        <v>1</v>
      </c>
      <c r="CD174">
        <f>BX174-BZ174</f>
        <v>-4.8700000000000045</v>
      </c>
    </row>
    <row r="175" spans="1:82" x14ac:dyDescent="0.45">
      <c r="A175" t="s">
        <v>78</v>
      </c>
      <c r="B175" s="1">
        <v>6</v>
      </c>
      <c r="C175" s="1">
        <v>90.45</v>
      </c>
      <c r="D175" t="s">
        <v>105</v>
      </c>
      <c r="E175" s="1">
        <v>2</v>
      </c>
      <c r="F175" s="1">
        <v>77.66</v>
      </c>
      <c r="G175" s="1" t="s">
        <v>101</v>
      </c>
      <c r="H175" s="1">
        <v>2017</v>
      </c>
      <c r="I175" s="1">
        <v>1</v>
      </c>
      <c r="K175" t="s">
        <v>78</v>
      </c>
      <c r="L175" s="1">
        <v>6</v>
      </c>
      <c r="M175" s="1">
        <v>90.45</v>
      </c>
      <c r="N175" t="s">
        <v>105</v>
      </c>
      <c r="O175" s="1">
        <v>2</v>
      </c>
      <c r="P175" s="1">
        <v>77.66</v>
      </c>
      <c r="Q175" s="1" t="s">
        <v>101</v>
      </c>
      <c r="R175" s="1">
        <v>2017</v>
      </c>
      <c r="S175" s="1">
        <v>1</v>
      </c>
      <c r="BK175">
        <v>175</v>
      </c>
      <c r="BL175" t="s">
        <v>64</v>
      </c>
      <c r="BM175" s="1">
        <v>5</v>
      </c>
      <c r="BN175" s="1">
        <v>98.28</v>
      </c>
      <c r="BO175" t="s">
        <v>71</v>
      </c>
      <c r="BP175" s="1">
        <v>6</v>
      </c>
      <c r="BQ175" s="1">
        <v>94.46</v>
      </c>
      <c r="BR175" s="1" t="s">
        <v>75</v>
      </c>
      <c r="BS175" s="1">
        <v>2015</v>
      </c>
      <c r="BT175" s="1">
        <v>1</v>
      </c>
      <c r="BW175" t="s">
        <v>63</v>
      </c>
      <c r="BX175" s="1">
        <v>91.91</v>
      </c>
      <c r="BY175" s="16" t="s">
        <v>48</v>
      </c>
      <c r="BZ175" s="1">
        <v>96.72</v>
      </c>
      <c r="CA175" s="1" t="s">
        <v>75</v>
      </c>
      <c r="CB175" s="1">
        <v>2014</v>
      </c>
      <c r="CC175" s="1">
        <v>1</v>
      </c>
      <c r="CD175">
        <f>BX175-BZ175</f>
        <v>-4.8100000000000023</v>
      </c>
    </row>
    <row r="176" spans="1:82" x14ac:dyDescent="0.45">
      <c r="A176" t="s">
        <v>60</v>
      </c>
      <c r="B176" s="1">
        <v>1</v>
      </c>
      <c r="C176" s="1">
        <v>90.35</v>
      </c>
      <c r="D176" t="s">
        <v>48</v>
      </c>
      <c r="E176" s="1">
        <v>6</v>
      </c>
      <c r="F176" s="1">
        <v>99.97</v>
      </c>
      <c r="G176" s="1" t="s">
        <v>75</v>
      </c>
      <c r="H176" s="1">
        <v>2015</v>
      </c>
      <c r="I176" s="1">
        <v>1</v>
      </c>
      <c r="K176" t="s">
        <v>60</v>
      </c>
      <c r="L176" s="1">
        <v>1</v>
      </c>
      <c r="M176" s="1">
        <v>90.35</v>
      </c>
      <c r="N176" t="s">
        <v>48</v>
      </c>
      <c r="O176" s="1">
        <v>6</v>
      </c>
      <c r="P176" s="1">
        <v>99.97</v>
      </c>
      <c r="Q176" s="1" t="s">
        <v>75</v>
      </c>
      <c r="R176" s="1">
        <v>2015</v>
      </c>
      <c r="S176" s="1">
        <v>1</v>
      </c>
      <c r="BK176">
        <v>176</v>
      </c>
      <c r="BL176" s="8" t="s">
        <v>1</v>
      </c>
      <c r="BM176" s="1">
        <v>5</v>
      </c>
      <c r="BN176" s="1">
        <v>98.25</v>
      </c>
      <c r="BO176" s="8" t="s">
        <v>78</v>
      </c>
      <c r="BP176" s="1">
        <v>8</v>
      </c>
      <c r="BQ176" s="1">
        <v>96.25</v>
      </c>
      <c r="BR176" s="1" t="s">
        <v>49</v>
      </c>
      <c r="BS176" s="1">
        <v>2019</v>
      </c>
      <c r="BT176" s="1" t="s">
        <v>6</v>
      </c>
      <c r="BW176" t="s">
        <v>71</v>
      </c>
      <c r="BX176" s="1">
        <v>86.03</v>
      </c>
      <c r="BY176" t="s">
        <v>67</v>
      </c>
      <c r="BZ176" s="1">
        <v>90.84</v>
      </c>
      <c r="CA176" s="1" t="s">
        <v>98</v>
      </c>
      <c r="CB176" s="17">
        <v>2019</v>
      </c>
      <c r="CC176" s="17">
        <v>1</v>
      </c>
      <c r="CD176">
        <f>BX176-BZ176</f>
        <v>-4.8100000000000023</v>
      </c>
    </row>
    <row r="177" spans="1:82" x14ac:dyDescent="0.45">
      <c r="A177" t="s">
        <v>47</v>
      </c>
      <c r="B177" s="1">
        <v>5</v>
      </c>
      <c r="C177" s="1">
        <v>90.35</v>
      </c>
      <c r="D177" s="8" t="s">
        <v>0</v>
      </c>
      <c r="E177" s="1">
        <v>6</v>
      </c>
      <c r="F177" s="1">
        <v>95.49</v>
      </c>
      <c r="G177" s="1" t="s">
        <v>29</v>
      </c>
      <c r="H177" s="1">
        <v>2019</v>
      </c>
      <c r="I177" s="1">
        <v>1</v>
      </c>
      <c r="K177" t="s">
        <v>47</v>
      </c>
      <c r="L177" s="1">
        <v>5</v>
      </c>
      <c r="M177" s="1">
        <v>90.35</v>
      </c>
      <c r="N177" s="8" t="s">
        <v>0</v>
      </c>
      <c r="O177" s="1">
        <v>6</v>
      </c>
      <c r="P177" s="1">
        <v>95.49</v>
      </c>
      <c r="Q177" s="1" t="s">
        <v>29</v>
      </c>
      <c r="R177" s="1">
        <v>2019</v>
      </c>
      <c r="S177" s="1">
        <v>1</v>
      </c>
      <c r="BK177">
        <v>177</v>
      </c>
      <c r="BL177" s="14" t="s">
        <v>48</v>
      </c>
      <c r="BM177" s="1">
        <v>6</v>
      </c>
      <c r="BN177" s="1">
        <v>98.19</v>
      </c>
      <c r="BO177" s="14" t="s">
        <v>71</v>
      </c>
      <c r="BP177" s="1">
        <v>1</v>
      </c>
      <c r="BQ177" s="1">
        <v>79.349999999999994</v>
      </c>
      <c r="BR177" s="1" t="s">
        <v>45</v>
      </c>
      <c r="BS177" s="1">
        <v>2013</v>
      </c>
      <c r="BT177" s="1">
        <v>1</v>
      </c>
      <c r="BW177" t="s">
        <v>52</v>
      </c>
      <c r="BX177" s="1">
        <v>95.79</v>
      </c>
      <c r="BY177" t="s">
        <v>26</v>
      </c>
      <c r="BZ177" s="1">
        <v>100.55</v>
      </c>
      <c r="CA177" s="1" t="s">
        <v>75</v>
      </c>
      <c r="CB177" s="1">
        <v>2015</v>
      </c>
      <c r="CC177" s="1" t="s">
        <v>6</v>
      </c>
      <c r="CD177">
        <f>BX177-BZ177</f>
        <v>-4.7599999999999909</v>
      </c>
    </row>
    <row r="178" spans="1:82" x14ac:dyDescent="0.45">
      <c r="A178" t="s">
        <v>76</v>
      </c>
      <c r="B178" s="1">
        <v>6</v>
      </c>
      <c r="C178" s="1">
        <v>90.24</v>
      </c>
      <c r="D178" t="s">
        <v>63</v>
      </c>
      <c r="E178" s="1">
        <v>3</v>
      </c>
      <c r="F178" s="1">
        <v>89.63</v>
      </c>
      <c r="G178" s="1" t="s">
        <v>49</v>
      </c>
      <c r="H178" s="1">
        <v>2017</v>
      </c>
      <c r="I178" s="1">
        <v>1</v>
      </c>
      <c r="K178" t="s">
        <v>76</v>
      </c>
      <c r="L178" s="1">
        <v>6</v>
      </c>
      <c r="M178" s="1">
        <v>90.24</v>
      </c>
      <c r="N178" t="s">
        <v>63</v>
      </c>
      <c r="O178" s="1">
        <v>3</v>
      </c>
      <c r="P178" s="1">
        <v>89.63</v>
      </c>
      <c r="Q178" s="1" t="s">
        <v>49</v>
      </c>
      <c r="R178" s="1">
        <v>2017</v>
      </c>
      <c r="S178" s="1">
        <v>1</v>
      </c>
      <c r="W178" t="s">
        <v>54</v>
      </c>
      <c r="BK178">
        <v>178</v>
      </c>
      <c r="BL178" s="8" t="s">
        <v>4</v>
      </c>
      <c r="BM178" s="1">
        <v>5</v>
      </c>
      <c r="BN178" s="1">
        <v>98.1</v>
      </c>
      <c r="BO178" s="8" t="s">
        <v>2</v>
      </c>
      <c r="BP178" s="1">
        <v>8</v>
      </c>
      <c r="BQ178" s="1">
        <v>106.33</v>
      </c>
      <c r="BR178" s="1" t="s">
        <v>29</v>
      </c>
      <c r="BS178" s="1">
        <v>2019</v>
      </c>
      <c r="BT178" s="1" t="s">
        <v>5</v>
      </c>
      <c r="BW178" t="s">
        <v>0</v>
      </c>
      <c r="BX178" s="1">
        <v>97.16</v>
      </c>
      <c r="BY178" s="16" t="s">
        <v>67</v>
      </c>
      <c r="BZ178" s="1">
        <v>101.91</v>
      </c>
      <c r="CA178" s="1" t="s">
        <v>49</v>
      </c>
      <c r="CB178" s="1">
        <v>2018</v>
      </c>
      <c r="CC178" s="1" t="s">
        <v>5</v>
      </c>
      <c r="CD178">
        <f>BX178-BZ178</f>
        <v>-4.75</v>
      </c>
    </row>
    <row r="179" spans="1:82" x14ac:dyDescent="0.45">
      <c r="A179" t="s">
        <v>0</v>
      </c>
      <c r="B179" s="1">
        <v>6</v>
      </c>
      <c r="C179" s="1">
        <v>90.16</v>
      </c>
      <c r="D179" t="s">
        <v>89</v>
      </c>
      <c r="E179" s="1">
        <v>2</v>
      </c>
      <c r="F179" s="1">
        <v>84.99</v>
      </c>
      <c r="G179" s="1" t="s">
        <v>98</v>
      </c>
      <c r="H179" s="17">
        <v>2019</v>
      </c>
      <c r="I179" s="17">
        <v>1</v>
      </c>
      <c r="K179" t="s">
        <v>0</v>
      </c>
      <c r="L179" s="1">
        <v>6</v>
      </c>
      <c r="M179" s="1">
        <v>90.16</v>
      </c>
      <c r="N179" t="s">
        <v>89</v>
      </c>
      <c r="O179" s="1">
        <v>2</v>
      </c>
      <c r="P179" s="1">
        <v>84.99</v>
      </c>
      <c r="Q179" s="1" t="s">
        <v>98</v>
      </c>
      <c r="R179" s="17">
        <v>2019</v>
      </c>
      <c r="S179" s="17">
        <v>1</v>
      </c>
      <c r="BK179">
        <v>179</v>
      </c>
      <c r="BL179" t="s">
        <v>4</v>
      </c>
      <c r="BM179" s="1">
        <v>2</v>
      </c>
      <c r="BN179" s="1">
        <v>98.09</v>
      </c>
      <c r="BO179" t="s">
        <v>48</v>
      </c>
      <c r="BP179" s="1">
        <v>10</v>
      </c>
      <c r="BQ179" s="1">
        <v>112.41</v>
      </c>
      <c r="BR179" s="1" t="s">
        <v>45</v>
      </c>
      <c r="BS179" s="6">
        <v>2016</v>
      </c>
      <c r="BT179" s="1" t="s">
        <v>5</v>
      </c>
      <c r="BW179" s="8" t="s">
        <v>156</v>
      </c>
      <c r="BX179" s="1">
        <v>90.7</v>
      </c>
      <c r="BY179" s="8" t="s">
        <v>76</v>
      </c>
      <c r="BZ179" s="1">
        <v>95.41</v>
      </c>
      <c r="CA179" s="1" t="s">
        <v>29</v>
      </c>
      <c r="CB179" s="1">
        <v>2022</v>
      </c>
      <c r="CC179" s="1" t="s">
        <v>6</v>
      </c>
      <c r="CD179">
        <f>BX179-BZ179</f>
        <v>-4.7099999999999937</v>
      </c>
    </row>
    <row r="180" spans="1:82" x14ac:dyDescent="0.45">
      <c r="A180" s="16" t="s">
        <v>63</v>
      </c>
      <c r="B180" s="6">
        <v>2</v>
      </c>
      <c r="C180" s="6">
        <v>90.1</v>
      </c>
      <c r="D180" s="16" t="s">
        <v>3</v>
      </c>
      <c r="E180" s="6">
        <v>6</v>
      </c>
      <c r="F180" s="6">
        <v>93.52</v>
      </c>
      <c r="G180" s="1" t="s">
        <v>45</v>
      </c>
      <c r="H180" s="1">
        <v>2014</v>
      </c>
      <c r="I180" s="1">
        <v>1</v>
      </c>
      <c r="K180" s="16" t="s">
        <v>63</v>
      </c>
      <c r="L180" s="6">
        <v>2</v>
      </c>
      <c r="M180" s="6">
        <v>90.1</v>
      </c>
      <c r="N180" s="16" t="s">
        <v>3</v>
      </c>
      <c r="O180" s="6">
        <v>6</v>
      </c>
      <c r="P180" s="6">
        <v>93.52</v>
      </c>
      <c r="Q180" s="1" t="s">
        <v>45</v>
      </c>
      <c r="R180" s="1">
        <v>2014</v>
      </c>
      <c r="S180" s="1">
        <v>1</v>
      </c>
      <c r="BK180">
        <v>180</v>
      </c>
      <c r="BL180" s="14" t="s">
        <v>61</v>
      </c>
      <c r="BM180" s="1">
        <v>5</v>
      </c>
      <c r="BN180" s="1">
        <v>98.06</v>
      </c>
      <c r="BO180" s="14" t="s">
        <v>160</v>
      </c>
      <c r="BP180" s="1">
        <v>6</v>
      </c>
      <c r="BQ180" s="1">
        <v>98.6</v>
      </c>
      <c r="BR180" s="1" t="s">
        <v>153</v>
      </c>
      <c r="BS180" s="1">
        <v>2022</v>
      </c>
      <c r="BT180" s="1">
        <v>1</v>
      </c>
      <c r="BW180" t="s">
        <v>61</v>
      </c>
      <c r="BX180" s="1">
        <v>90.91</v>
      </c>
      <c r="BY180" t="s">
        <v>84</v>
      </c>
      <c r="BZ180" s="1">
        <v>95.58</v>
      </c>
      <c r="CA180" s="1" t="s">
        <v>49</v>
      </c>
      <c r="CB180" s="1">
        <v>2018</v>
      </c>
      <c r="CC180" s="1" t="s">
        <v>5</v>
      </c>
      <c r="CD180">
        <f>BX180-BZ180</f>
        <v>-4.6700000000000017</v>
      </c>
    </row>
    <row r="181" spans="1:82" x14ac:dyDescent="0.45">
      <c r="A181" s="14" t="s">
        <v>56</v>
      </c>
      <c r="B181" s="1">
        <v>6</v>
      </c>
      <c r="C181" s="1">
        <v>90.04</v>
      </c>
      <c r="D181" s="14" t="s">
        <v>57</v>
      </c>
      <c r="E181" s="1">
        <v>4</v>
      </c>
      <c r="F181" s="1">
        <v>86.22</v>
      </c>
      <c r="G181" s="1" t="s">
        <v>45</v>
      </c>
      <c r="H181" s="1">
        <v>2013</v>
      </c>
      <c r="I181" s="1">
        <v>1</v>
      </c>
      <c r="K181" s="14" t="s">
        <v>56</v>
      </c>
      <c r="L181" s="1">
        <v>6</v>
      </c>
      <c r="M181" s="1">
        <v>90.04</v>
      </c>
      <c r="N181" s="14" t="s">
        <v>57</v>
      </c>
      <c r="O181" s="1">
        <v>4</v>
      </c>
      <c r="P181" s="1">
        <v>86.22</v>
      </c>
      <c r="Q181" s="1" t="s">
        <v>45</v>
      </c>
      <c r="R181" s="1">
        <v>2013</v>
      </c>
      <c r="S181" s="1">
        <v>1</v>
      </c>
      <c r="T181" s="1">
        <v>139</v>
      </c>
      <c r="BK181">
        <v>180</v>
      </c>
      <c r="BL181" t="s">
        <v>67</v>
      </c>
      <c r="BM181" s="1">
        <v>5</v>
      </c>
      <c r="BN181" s="1">
        <v>98.06</v>
      </c>
      <c r="BO181" s="16" t="s">
        <v>26</v>
      </c>
      <c r="BP181" s="1">
        <v>8</v>
      </c>
      <c r="BQ181" s="1">
        <v>99.33</v>
      </c>
      <c r="BR181" s="16" t="s">
        <v>101</v>
      </c>
      <c r="BS181" s="1">
        <v>2015</v>
      </c>
      <c r="BT181" s="1" t="s">
        <v>5</v>
      </c>
      <c r="BW181" t="s">
        <v>4</v>
      </c>
      <c r="BX181" s="1">
        <v>95.75</v>
      </c>
      <c r="BY181" t="s">
        <v>86</v>
      </c>
      <c r="BZ181" s="1">
        <v>100.4</v>
      </c>
      <c r="CA181" s="1" t="s">
        <v>49</v>
      </c>
      <c r="CB181" s="1">
        <v>2018</v>
      </c>
      <c r="CC181" s="1" t="s">
        <v>6</v>
      </c>
      <c r="CD181">
        <f>BX181-BZ181</f>
        <v>-4.6500000000000057</v>
      </c>
    </row>
    <row r="182" spans="1:82" x14ac:dyDescent="0.45">
      <c r="A182" t="s">
        <v>73</v>
      </c>
      <c r="B182" s="1">
        <v>3</v>
      </c>
      <c r="C182" s="1">
        <v>89.98</v>
      </c>
      <c r="D182" s="16" t="s">
        <v>26</v>
      </c>
      <c r="E182" s="1">
        <v>6</v>
      </c>
      <c r="F182" s="1">
        <v>91.89</v>
      </c>
      <c r="G182" s="16" t="s">
        <v>101</v>
      </c>
      <c r="H182" s="1">
        <v>2015</v>
      </c>
      <c r="I182" s="1">
        <v>1</v>
      </c>
      <c r="K182" t="s">
        <v>73</v>
      </c>
      <c r="L182" s="1">
        <v>3</v>
      </c>
      <c r="M182" s="1">
        <v>89.98</v>
      </c>
      <c r="N182" s="16" t="s">
        <v>26</v>
      </c>
      <c r="O182" s="1">
        <v>6</v>
      </c>
      <c r="P182" s="1">
        <v>91.89</v>
      </c>
      <c r="Q182" s="16" t="s">
        <v>101</v>
      </c>
      <c r="R182" s="1">
        <v>2015</v>
      </c>
      <c r="S182" s="1">
        <v>1</v>
      </c>
      <c r="BK182">
        <v>182</v>
      </c>
      <c r="BL182" t="s">
        <v>2</v>
      </c>
      <c r="BM182" s="1">
        <v>5</v>
      </c>
      <c r="BN182" s="1">
        <v>98.03</v>
      </c>
      <c r="BO182" t="s">
        <v>78</v>
      </c>
      <c r="BP182" s="1">
        <v>8</v>
      </c>
      <c r="BQ182" s="1">
        <v>95.53</v>
      </c>
      <c r="BR182" s="1" t="s">
        <v>98</v>
      </c>
      <c r="BS182" s="17">
        <v>2019</v>
      </c>
      <c r="BT182" s="1" t="s">
        <v>5</v>
      </c>
      <c r="BW182" t="s">
        <v>61</v>
      </c>
      <c r="BX182" s="1">
        <v>86.98</v>
      </c>
      <c r="BY182" t="s">
        <v>26</v>
      </c>
      <c r="BZ182" s="1">
        <v>91.63</v>
      </c>
      <c r="CA182" s="1" t="s">
        <v>98</v>
      </c>
      <c r="CB182" s="17">
        <v>2019</v>
      </c>
      <c r="CC182" s="17">
        <v>1</v>
      </c>
      <c r="CD182">
        <f>BX182-BZ182</f>
        <v>-4.6499999999999915</v>
      </c>
    </row>
    <row r="183" spans="1:82" x14ac:dyDescent="0.45">
      <c r="A183" t="s">
        <v>82</v>
      </c>
      <c r="B183" s="1">
        <v>2</v>
      </c>
      <c r="C183" s="1">
        <v>89.9</v>
      </c>
      <c r="D183" t="s">
        <v>67</v>
      </c>
      <c r="E183" s="1">
        <v>6</v>
      </c>
      <c r="F183" s="1">
        <v>100.37</v>
      </c>
      <c r="G183" s="1" t="s">
        <v>98</v>
      </c>
      <c r="H183" s="1">
        <v>2018</v>
      </c>
      <c r="I183" s="1">
        <v>1</v>
      </c>
      <c r="K183" t="s">
        <v>82</v>
      </c>
      <c r="L183" s="1">
        <v>2</v>
      </c>
      <c r="M183" s="1">
        <v>89.9</v>
      </c>
      <c r="N183" t="s">
        <v>67</v>
      </c>
      <c r="O183" s="1">
        <v>6</v>
      </c>
      <c r="P183" s="1">
        <v>100.37</v>
      </c>
      <c r="Q183" s="1" t="s">
        <v>98</v>
      </c>
      <c r="R183" s="1">
        <v>2018</v>
      </c>
      <c r="S183" s="1">
        <v>1</v>
      </c>
      <c r="BK183">
        <v>183</v>
      </c>
      <c r="BL183" t="s">
        <v>4</v>
      </c>
      <c r="BM183" s="1">
        <v>6</v>
      </c>
      <c r="BN183" s="1">
        <v>98.02</v>
      </c>
      <c r="BO183" t="s">
        <v>81</v>
      </c>
      <c r="BP183" s="1">
        <v>0</v>
      </c>
      <c r="BQ183" s="1">
        <v>77.97</v>
      </c>
      <c r="BR183" s="1" t="s">
        <v>75</v>
      </c>
      <c r="BS183" s="1">
        <v>2015</v>
      </c>
      <c r="BT183" s="1">
        <v>1</v>
      </c>
      <c r="BW183" t="s">
        <v>67</v>
      </c>
      <c r="BX183" s="1">
        <v>90.52</v>
      </c>
      <c r="BY183" t="s">
        <v>59</v>
      </c>
      <c r="BZ183" s="1">
        <v>95.11</v>
      </c>
      <c r="CA183" s="1" t="s">
        <v>101</v>
      </c>
      <c r="CB183" s="1">
        <v>2017</v>
      </c>
      <c r="CC183" s="1">
        <v>1</v>
      </c>
      <c r="CD183">
        <f>BX183-BZ183</f>
        <v>-4.5900000000000034</v>
      </c>
    </row>
    <row r="184" spans="1:82" x14ac:dyDescent="0.45">
      <c r="A184" t="s">
        <v>63</v>
      </c>
      <c r="B184" s="1">
        <v>3</v>
      </c>
      <c r="C184" s="1">
        <v>89.63</v>
      </c>
      <c r="D184" t="s">
        <v>76</v>
      </c>
      <c r="E184" s="1">
        <v>6</v>
      </c>
      <c r="F184" s="1">
        <v>90.24</v>
      </c>
      <c r="G184" s="1" t="s">
        <v>49</v>
      </c>
      <c r="H184" s="1">
        <v>2017</v>
      </c>
      <c r="I184" s="1">
        <v>1</v>
      </c>
      <c r="K184" t="s">
        <v>63</v>
      </c>
      <c r="L184" s="1">
        <v>3</v>
      </c>
      <c r="M184" s="1">
        <v>89.63</v>
      </c>
      <c r="N184" t="s">
        <v>76</v>
      </c>
      <c r="O184" s="1">
        <v>6</v>
      </c>
      <c r="P184" s="1">
        <v>90.24</v>
      </c>
      <c r="Q184" s="1" t="s">
        <v>49</v>
      </c>
      <c r="R184" s="1">
        <v>2017</v>
      </c>
      <c r="S184" s="1">
        <v>1</v>
      </c>
      <c r="BK184">
        <v>183</v>
      </c>
      <c r="BL184" s="16" t="s">
        <v>50</v>
      </c>
      <c r="BM184" s="1">
        <v>6</v>
      </c>
      <c r="BN184" s="1">
        <v>98.02</v>
      </c>
      <c r="BO184" t="s">
        <v>72</v>
      </c>
      <c r="BP184" s="1">
        <v>0</v>
      </c>
      <c r="BQ184" s="1">
        <v>86.24</v>
      </c>
      <c r="BR184" s="16" t="s">
        <v>101</v>
      </c>
      <c r="BS184" s="1">
        <v>2015</v>
      </c>
      <c r="BT184" s="1">
        <v>1</v>
      </c>
      <c r="BW184" s="8" t="s">
        <v>163</v>
      </c>
      <c r="BX184" s="1">
        <v>81.99</v>
      </c>
      <c r="BY184" s="8" t="s">
        <v>154</v>
      </c>
      <c r="BZ184" s="1">
        <v>86.49</v>
      </c>
      <c r="CA184" s="1" t="s">
        <v>29</v>
      </c>
      <c r="CB184" s="1">
        <v>2022</v>
      </c>
      <c r="CC184" s="1" t="s">
        <v>5</v>
      </c>
      <c r="CD184">
        <f>BX184-BZ184</f>
        <v>-4.5</v>
      </c>
    </row>
    <row r="185" spans="1:82" x14ac:dyDescent="0.45">
      <c r="A185" t="s">
        <v>63</v>
      </c>
      <c r="B185" s="1">
        <v>2</v>
      </c>
      <c r="C185" s="1">
        <v>89.51</v>
      </c>
      <c r="D185" s="8" t="s">
        <v>78</v>
      </c>
      <c r="E185" s="1">
        <v>6</v>
      </c>
      <c r="F185" s="1">
        <v>95.98</v>
      </c>
      <c r="G185" s="1" t="s">
        <v>29</v>
      </c>
      <c r="H185" s="1">
        <v>2019</v>
      </c>
      <c r="I185" s="1">
        <v>1</v>
      </c>
      <c r="K185" t="s">
        <v>63</v>
      </c>
      <c r="L185" s="1">
        <v>2</v>
      </c>
      <c r="M185" s="1">
        <v>89.51</v>
      </c>
      <c r="N185" s="8" t="s">
        <v>78</v>
      </c>
      <c r="O185" s="1">
        <v>6</v>
      </c>
      <c r="P185" s="1">
        <v>95.98</v>
      </c>
      <c r="Q185" s="1" t="s">
        <v>29</v>
      </c>
      <c r="R185" s="1">
        <v>2019</v>
      </c>
      <c r="S185" s="1">
        <v>1</v>
      </c>
      <c r="BK185">
        <v>185</v>
      </c>
      <c r="BL185" t="s">
        <v>48</v>
      </c>
      <c r="BM185" s="1">
        <v>6</v>
      </c>
      <c r="BN185" s="1">
        <v>98.01</v>
      </c>
      <c r="BO185" t="s">
        <v>47</v>
      </c>
      <c r="BP185" s="1">
        <v>3</v>
      </c>
      <c r="BQ185" s="1">
        <v>91.85</v>
      </c>
      <c r="BR185" s="1" t="s">
        <v>49</v>
      </c>
      <c r="BS185" s="1">
        <v>2017</v>
      </c>
      <c r="BT185" s="1">
        <v>1</v>
      </c>
      <c r="BW185" t="s">
        <v>68</v>
      </c>
      <c r="BX185" s="1">
        <v>91.17</v>
      </c>
      <c r="BY185" t="s">
        <v>67</v>
      </c>
      <c r="BZ185" s="1">
        <v>95.6</v>
      </c>
      <c r="CA185" s="6" t="s">
        <v>45</v>
      </c>
      <c r="CB185" s="6">
        <v>2016</v>
      </c>
      <c r="CC185" s="1" t="s">
        <v>5</v>
      </c>
      <c r="CD185">
        <f>BX185-BZ185</f>
        <v>-4.4299999999999926</v>
      </c>
    </row>
    <row r="186" spans="1:82" x14ac:dyDescent="0.45">
      <c r="A186" t="s">
        <v>27</v>
      </c>
      <c r="B186" s="1">
        <v>5</v>
      </c>
      <c r="C186" s="1">
        <v>89.49</v>
      </c>
      <c r="D186" t="s">
        <v>3</v>
      </c>
      <c r="E186" s="1">
        <v>6</v>
      </c>
      <c r="F186" s="1">
        <v>92.22</v>
      </c>
      <c r="G186" s="1" t="s">
        <v>101</v>
      </c>
      <c r="H186" s="1">
        <v>2018</v>
      </c>
      <c r="I186" s="1">
        <v>1</v>
      </c>
      <c r="K186" t="s">
        <v>27</v>
      </c>
      <c r="L186" s="1">
        <v>5</v>
      </c>
      <c r="M186" s="1">
        <v>89.49</v>
      </c>
      <c r="N186" t="s">
        <v>3</v>
      </c>
      <c r="O186" s="1">
        <v>6</v>
      </c>
      <c r="P186" s="1">
        <v>92.22</v>
      </c>
      <c r="Q186" s="1" t="s">
        <v>101</v>
      </c>
      <c r="R186" s="1">
        <v>2018</v>
      </c>
      <c r="S186" s="1">
        <v>1</v>
      </c>
      <c r="BK186">
        <v>186</v>
      </c>
      <c r="BL186" t="s">
        <v>1</v>
      </c>
      <c r="BM186" s="1">
        <v>7</v>
      </c>
      <c r="BN186" s="1">
        <v>97.92</v>
      </c>
      <c r="BO186" t="s">
        <v>61</v>
      </c>
      <c r="BP186" s="1">
        <v>8</v>
      </c>
      <c r="BQ186" s="1">
        <v>95.86</v>
      </c>
      <c r="BR186" s="1" t="s">
        <v>98</v>
      </c>
      <c r="BS186" s="17">
        <v>2019</v>
      </c>
      <c r="BT186" s="17" t="s">
        <v>7</v>
      </c>
      <c r="BW186" t="s">
        <v>0</v>
      </c>
      <c r="BX186" s="1">
        <v>93.33</v>
      </c>
      <c r="BY186" t="s">
        <v>2</v>
      </c>
      <c r="BZ186" s="1">
        <v>97.72</v>
      </c>
      <c r="CA186" s="1" t="s">
        <v>101</v>
      </c>
      <c r="CB186" s="1">
        <v>2018</v>
      </c>
      <c r="CC186" s="1" t="s">
        <v>7</v>
      </c>
      <c r="CD186">
        <f>BX186-BZ186</f>
        <v>-4.3900000000000006</v>
      </c>
    </row>
    <row r="187" spans="1:82" x14ac:dyDescent="0.45">
      <c r="A187" s="14" t="s">
        <v>158</v>
      </c>
      <c r="B187" s="1">
        <v>5</v>
      </c>
      <c r="C187" s="1">
        <v>89.45</v>
      </c>
      <c r="D187" s="8" t="s">
        <v>26</v>
      </c>
      <c r="E187" s="1">
        <v>6</v>
      </c>
      <c r="F187" s="1">
        <v>96.09</v>
      </c>
      <c r="G187" s="1" t="s">
        <v>29</v>
      </c>
      <c r="H187" s="1">
        <v>2022</v>
      </c>
      <c r="I187" s="1">
        <v>1</v>
      </c>
      <c r="K187" s="14" t="s">
        <v>158</v>
      </c>
      <c r="L187" s="1">
        <v>5</v>
      </c>
      <c r="M187" s="1">
        <v>89.45</v>
      </c>
      <c r="N187" s="8" t="s">
        <v>26</v>
      </c>
      <c r="O187" s="1">
        <v>6</v>
      </c>
      <c r="P187" s="1">
        <v>96.09</v>
      </c>
      <c r="Q187" s="1" t="s">
        <v>29</v>
      </c>
      <c r="R187" s="1">
        <v>2022</v>
      </c>
      <c r="S187" s="1">
        <v>1</v>
      </c>
      <c r="BK187">
        <v>187</v>
      </c>
      <c r="BL187" t="s">
        <v>67</v>
      </c>
      <c r="BM187" s="1">
        <v>5</v>
      </c>
      <c r="BN187" s="1">
        <v>97.75</v>
      </c>
      <c r="BO187" t="s">
        <v>52</v>
      </c>
      <c r="BP187" s="1">
        <v>11</v>
      </c>
      <c r="BQ187" s="1">
        <v>97.22</v>
      </c>
      <c r="BR187" s="1" t="s">
        <v>75</v>
      </c>
      <c r="BS187" s="1">
        <v>2016</v>
      </c>
      <c r="BT187" s="1" t="s">
        <v>6</v>
      </c>
      <c r="BW187" t="s">
        <v>67</v>
      </c>
      <c r="BX187" s="1">
        <v>91.47</v>
      </c>
      <c r="BY187" t="s">
        <v>1</v>
      </c>
      <c r="BZ187" s="1">
        <v>95.8</v>
      </c>
      <c r="CA187" s="1" t="s">
        <v>98</v>
      </c>
      <c r="CB187" s="1">
        <v>2018</v>
      </c>
      <c r="CC187" s="1">
        <v>1</v>
      </c>
      <c r="CD187">
        <f>BX187-BZ187</f>
        <v>-4.3299999999999983</v>
      </c>
    </row>
    <row r="188" spans="1:82" x14ac:dyDescent="0.45">
      <c r="A188" t="s">
        <v>67</v>
      </c>
      <c r="B188" s="1">
        <v>6</v>
      </c>
      <c r="C188" s="1">
        <v>89.43</v>
      </c>
      <c r="D188" t="s">
        <v>73</v>
      </c>
      <c r="E188" s="1">
        <v>2</v>
      </c>
      <c r="F188" s="1">
        <v>79.040000000000006</v>
      </c>
      <c r="G188" s="1" t="s">
        <v>75</v>
      </c>
      <c r="H188" s="1">
        <v>2015</v>
      </c>
      <c r="I188" s="1">
        <v>1</v>
      </c>
      <c r="K188" t="s">
        <v>67</v>
      </c>
      <c r="L188" s="1">
        <v>6</v>
      </c>
      <c r="M188" s="1">
        <v>89.43</v>
      </c>
      <c r="N188" t="s">
        <v>73</v>
      </c>
      <c r="O188" s="1">
        <v>2</v>
      </c>
      <c r="P188" s="1">
        <v>79.040000000000006</v>
      </c>
      <c r="Q188" s="1" t="s">
        <v>75</v>
      </c>
      <c r="R188" s="1">
        <v>2015</v>
      </c>
      <c r="S188" s="1">
        <v>1</v>
      </c>
      <c r="BK188">
        <v>188</v>
      </c>
      <c r="BL188" s="16" t="s">
        <v>26</v>
      </c>
      <c r="BM188" s="6">
        <v>4</v>
      </c>
      <c r="BN188" s="6">
        <v>97.72</v>
      </c>
      <c r="BO188" s="16" t="s">
        <v>64</v>
      </c>
      <c r="BP188" s="6">
        <v>10</v>
      </c>
      <c r="BQ188" s="6">
        <v>98.33</v>
      </c>
      <c r="BR188" s="1" t="s">
        <v>45</v>
      </c>
      <c r="BS188" s="1">
        <v>2014</v>
      </c>
      <c r="BT188" s="1" t="s">
        <v>6</v>
      </c>
      <c r="BW188" t="s">
        <v>71</v>
      </c>
      <c r="BX188" s="1">
        <v>103.37</v>
      </c>
      <c r="BY188" t="s">
        <v>3</v>
      </c>
      <c r="BZ188" s="1">
        <v>107.69</v>
      </c>
      <c r="CA188" s="1" t="s">
        <v>49</v>
      </c>
      <c r="CB188" s="1">
        <v>2017</v>
      </c>
      <c r="CC188" s="1">
        <v>1</v>
      </c>
      <c r="CD188">
        <f>BX188-BZ188</f>
        <v>-4.3199999999999932</v>
      </c>
    </row>
    <row r="189" spans="1:82" x14ac:dyDescent="0.45">
      <c r="A189" t="s">
        <v>3</v>
      </c>
      <c r="B189" s="1">
        <v>2</v>
      </c>
      <c r="C189" s="1">
        <v>89.35</v>
      </c>
      <c r="D189" t="s">
        <v>50</v>
      </c>
      <c r="E189" s="1">
        <v>6</v>
      </c>
      <c r="F189" s="1">
        <v>92.43</v>
      </c>
      <c r="G189" s="1" t="s">
        <v>75</v>
      </c>
      <c r="H189" s="1">
        <v>2016</v>
      </c>
      <c r="I189" s="1">
        <v>1</v>
      </c>
      <c r="K189" t="s">
        <v>3</v>
      </c>
      <c r="L189" s="1">
        <v>2</v>
      </c>
      <c r="M189" s="1">
        <v>89.35</v>
      </c>
      <c r="N189" t="s">
        <v>50</v>
      </c>
      <c r="O189" s="1">
        <v>6</v>
      </c>
      <c r="P189" s="1">
        <v>92.43</v>
      </c>
      <c r="Q189" s="1" t="s">
        <v>75</v>
      </c>
      <c r="R189" s="1">
        <v>2016</v>
      </c>
      <c r="S189" s="1">
        <v>1</v>
      </c>
      <c r="BK189">
        <v>190</v>
      </c>
      <c r="BL189" t="s">
        <v>2</v>
      </c>
      <c r="BM189" s="1">
        <v>11</v>
      </c>
      <c r="BN189" s="1">
        <v>97.72</v>
      </c>
      <c r="BO189" t="s">
        <v>0</v>
      </c>
      <c r="BP189" s="1">
        <v>4</v>
      </c>
      <c r="BQ189" s="1">
        <v>93.33</v>
      </c>
      <c r="BR189" s="1" t="s">
        <v>101</v>
      </c>
      <c r="BS189" s="1">
        <v>2018</v>
      </c>
      <c r="BT189" s="1" t="s">
        <v>7</v>
      </c>
      <c r="BW189" t="s">
        <v>71</v>
      </c>
      <c r="BX189" s="1">
        <v>93.35</v>
      </c>
      <c r="BY189" s="8" t="s">
        <v>78</v>
      </c>
      <c r="BZ189" s="1">
        <v>97.57</v>
      </c>
      <c r="CA189" s="1" t="s">
        <v>49</v>
      </c>
      <c r="CB189" s="1">
        <v>2019</v>
      </c>
      <c r="CC189" s="1">
        <v>1</v>
      </c>
      <c r="CD189">
        <f>BX189-BZ189</f>
        <v>-4.2199999999999989</v>
      </c>
    </row>
    <row r="190" spans="1:82" x14ac:dyDescent="0.45">
      <c r="A190" t="s">
        <v>105</v>
      </c>
      <c r="B190" s="1">
        <v>5</v>
      </c>
      <c r="C190" s="1">
        <v>89.23</v>
      </c>
      <c r="D190" s="16" t="s">
        <v>4</v>
      </c>
      <c r="E190" s="1">
        <v>6</v>
      </c>
      <c r="F190" s="1">
        <v>95.88</v>
      </c>
      <c r="G190" s="16" t="s">
        <v>101</v>
      </c>
      <c r="H190" s="1">
        <v>2015</v>
      </c>
      <c r="I190" s="1">
        <v>1</v>
      </c>
      <c r="K190" t="s">
        <v>105</v>
      </c>
      <c r="L190" s="1">
        <v>5</v>
      </c>
      <c r="M190" s="1">
        <v>89.23</v>
      </c>
      <c r="N190" s="16" t="s">
        <v>4</v>
      </c>
      <c r="O190" s="1">
        <v>6</v>
      </c>
      <c r="P190" s="1">
        <v>95.88</v>
      </c>
      <c r="Q190" s="16" t="s">
        <v>101</v>
      </c>
      <c r="R190" s="1">
        <v>2015</v>
      </c>
      <c r="S190" s="1">
        <v>1</v>
      </c>
      <c r="BK190">
        <v>190</v>
      </c>
      <c r="BL190" t="s">
        <v>78</v>
      </c>
      <c r="BM190" s="1">
        <v>10</v>
      </c>
      <c r="BN190" s="1">
        <v>97.7</v>
      </c>
      <c r="BO190" t="s">
        <v>67</v>
      </c>
      <c r="BP190" s="1">
        <v>4</v>
      </c>
      <c r="BQ190" s="1">
        <v>99.43</v>
      </c>
      <c r="BR190" s="1" t="s">
        <v>75</v>
      </c>
      <c r="BS190" s="1">
        <v>2017</v>
      </c>
      <c r="BT190" s="1" t="s">
        <v>5</v>
      </c>
      <c r="BW190" t="s">
        <v>30</v>
      </c>
      <c r="BX190" s="1">
        <v>91.12</v>
      </c>
      <c r="BY190" t="s">
        <v>0</v>
      </c>
      <c r="BZ190" s="1">
        <v>95.34</v>
      </c>
      <c r="CA190" s="1" t="s">
        <v>101</v>
      </c>
      <c r="CB190" s="1">
        <v>2018</v>
      </c>
      <c r="CC190" s="1">
        <v>1</v>
      </c>
      <c r="CD190">
        <f>BX190-BZ190</f>
        <v>-4.2199999999999989</v>
      </c>
    </row>
    <row r="191" spans="1:82" x14ac:dyDescent="0.45">
      <c r="A191" t="s">
        <v>43</v>
      </c>
      <c r="B191" s="1">
        <v>6</v>
      </c>
      <c r="C191" s="1">
        <v>89.14</v>
      </c>
      <c r="D191" t="s">
        <v>72</v>
      </c>
      <c r="E191" s="1">
        <v>1</v>
      </c>
      <c r="F191" s="1">
        <v>87.24</v>
      </c>
      <c r="G191" s="1" t="s">
        <v>75</v>
      </c>
      <c r="H191" s="1">
        <v>2015</v>
      </c>
      <c r="I191" s="1">
        <v>1</v>
      </c>
      <c r="K191" t="s">
        <v>43</v>
      </c>
      <c r="L191" s="1">
        <v>6</v>
      </c>
      <c r="M191" s="1">
        <v>89.14</v>
      </c>
      <c r="N191" t="s">
        <v>72</v>
      </c>
      <c r="O191" s="1">
        <v>1</v>
      </c>
      <c r="P191" s="1">
        <v>87.24</v>
      </c>
      <c r="Q191" s="1" t="s">
        <v>75</v>
      </c>
      <c r="R191" s="1">
        <v>2015</v>
      </c>
      <c r="S191" s="1">
        <v>1</v>
      </c>
      <c r="BK191">
        <v>190</v>
      </c>
      <c r="BL191" s="16" t="s">
        <v>67</v>
      </c>
      <c r="BM191" s="1">
        <v>11</v>
      </c>
      <c r="BN191" s="1">
        <v>97.7</v>
      </c>
      <c r="BO191" t="s">
        <v>76</v>
      </c>
      <c r="BP191" s="1">
        <v>8</v>
      </c>
      <c r="BQ191" s="1">
        <v>99.17</v>
      </c>
      <c r="BR191" s="1" t="s">
        <v>49</v>
      </c>
      <c r="BS191" s="1">
        <v>2018</v>
      </c>
      <c r="BT191" s="1" t="s">
        <v>7</v>
      </c>
      <c r="BW191" t="s">
        <v>84</v>
      </c>
      <c r="BX191" s="1">
        <v>98.73</v>
      </c>
      <c r="BY191" t="s">
        <v>71</v>
      </c>
      <c r="BZ191" s="1">
        <v>102.91</v>
      </c>
      <c r="CA191" s="1" t="s">
        <v>101</v>
      </c>
      <c r="CB191" s="1">
        <v>2017</v>
      </c>
      <c r="CC191" s="1">
        <v>1</v>
      </c>
      <c r="CD191">
        <f>BX191-BZ191</f>
        <v>-4.1799999999999926</v>
      </c>
    </row>
    <row r="192" spans="1:82" x14ac:dyDescent="0.45">
      <c r="A192" t="s">
        <v>26</v>
      </c>
      <c r="B192" s="1">
        <v>6</v>
      </c>
      <c r="C192" s="1">
        <v>89.04</v>
      </c>
      <c r="D192" t="s">
        <v>106</v>
      </c>
      <c r="E192" s="1">
        <v>2</v>
      </c>
      <c r="F192" s="1">
        <v>76</v>
      </c>
      <c r="G192" s="1" t="s">
        <v>101</v>
      </c>
      <c r="H192" s="1">
        <v>2016</v>
      </c>
      <c r="I192" s="1">
        <v>1</v>
      </c>
      <c r="K192" t="s">
        <v>26</v>
      </c>
      <c r="L192" s="1">
        <v>6</v>
      </c>
      <c r="M192" s="1">
        <v>89.04</v>
      </c>
      <c r="N192" t="s">
        <v>106</v>
      </c>
      <c r="O192" s="1">
        <v>2</v>
      </c>
      <c r="P192" s="1">
        <v>76</v>
      </c>
      <c r="Q192" s="1" t="s">
        <v>101</v>
      </c>
      <c r="R192" s="1">
        <v>2016</v>
      </c>
      <c r="S192" s="1">
        <v>1</v>
      </c>
      <c r="BK192">
        <v>190</v>
      </c>
      <c r="BL192" t="s">
        <v>50</v>
      </c>
      <c r="BM192" s="1">
        <v>10</v>
      </c>
      <c r="BN192" s="1">
        <v>97.7</v>
      </c>
      <c r="BO192" s="16" t="s">
        <v>43</v>
      </c>
      <c r="BP192" s="1">
        <v>11</v>
      </c>
      <c r="BQ192" s="1">
        <v>103.16</v>
      </c>
      <c r="BR192" s="16" t="s">
        <v>101</v>
      </c>
      <c r="BS192" s="1">
        <v>2015</v>
      </c>
      <c r="BT192" s="1" t="s">
        <v>7</v>
      </c>
      <c r="BW192" s="14" t="s">
        <v>26</v>
      </c>
      <c r="BX192" s="1">
        <v>91.97</v>
      </c>
      <c r="BY192" s="14" t="s">
        <v>3</v>
      </c>
      <c r="BZ192" s="1">
        <v>96.13</v>
      </c>
      <c r="CA192" s="1" t="s">
        <v>153</v>
      </c>
      <c r="CB192" s="1">
        <v>2022</v>
      </c>
      <c r="CC192" s="1">
        <v>1</v>
      </c>
      <c r="CD192">
        <f>BX192-BZ192</f>
        <v>-4.1599999999999966</v>
      </c>
    </row>
    <row r="193" spans="1:82" x14ac:dyDescent="0.45">
      <c r="A193" t="s">
        <v>104</v>
      </c>
      <c r="B193" s="1">
        <v>4</v>
      </c>
      <c r="C193" s="1">
        <v>88.96</v>
      </c>
      <c r="D193" t="s">
        <v>48</v>
      </c>
      <c r="E193" s="1">
        <v>6</v>
      </c>
      <c r="F193" s="1">
        <v>102.31</v>
      </c>
      <c r="G193" s="1" t="s">
        <v>101</v>
      </c>
      <c r="H193" s="1">
        <v>2017</v>
      </c>
      <c r="I193" s="1">
        <v>1</v>
      </c>
      <c r="K193" t="s">
        <v>104</v>
      </c>
      <c r="L193" s="1">
        <v>4</v>
      </c>
      <c r="M193" s="1">
        <v>88.96</v>
      </c>
      <c r="N193" t="s">
        <v>48</v>
      </c>
      <c r="O193" s="1">
        <v>6</v>
      </c>
      <c r="P193" s="1">
        <v>102.31</v>
      </c>
      <c r="Q193" s="1" t="s">
        <v>101</v>
      </c>
      <c r="R193" s="1">
        <v>2017</v>
      </c>
      <c r="S193" s="1">
        <v>1</v>
      </c>
      <c r="BK193">
        <v>193</v>
      </c>
      <c r="BL193" s="8" t="s">
        <v>3</v>
      </c>
      <c r="BM193" s="1">
        <v>6</v>
      </c>
      <c r="BN193" s="1">
        <v>97.62</v>
      </c>
      <c r="BO193" t="s">
        <v>93</v>
      </c>
      <c r="BP193" s="1">
        <v>3</v>
      </c>
      <c r="BQ193" s="1">
        <v>78.930000000000007</v>
      </c>
      <c r="BR193" s="1" t="s">
        <v>49</v>
      </c>
      <c r="BS193" s="1">
        <v>2019</v>
      </c>
      <c r="BT193" s="1">
        <v>1</v>
      </c>
      <c r="BW193" t="s">
        <v>4</v>
      </c>
      <c r="BX193" s="1">
        <v>104.39</v>
      </c>
      <c r="BY193" t="s">
        <v>48</v>
      </c>
      <c r="BZ193" s="1">
        <v>108.5</v>
      </c>
      <c r="CA193" s="1" t="s">
        <v>75</v>
      </c>
      <c r="CB193" s="1">
        <v>2015</v>
      </c>
      <c r="CC193" s="1" t="s">
        <v>6</v>
      </c>
      <c r="CD193">
        <f>BX193-BZ193</f>
        <v>-4.1099999999999994</v>
      </c>
    </row>
    <row r="194" spans="1:82" x14ac:dyDescent="0.45">
      <c r="A194" s="16" t="s">
        <v>26</v>
      </c>
      <c r="B194" s="1">
        <v>6</v>
      </c>
      <c r="C194" s="1">
        <v>88.84</v>
      </c>
      <c r="D194" t="s">
        <v>57</v>
      </c>
      <c r="E194" s="1">
        <v>2</v>
      </c>
      <c r="F194" s="1">
        <v>79.02</v>
      </c>
      <c r="G194" s="1" t="s">
        <v>75</v>
      </c>
      <c r="H194" s="1">
        <v>2014</v>
      </c>
      <c r="I194" s="1">
        <v>1</v>
      </c>
      <c r="K194" s="16" t="s">
        <v>26</v>
      </c>
      <c r="L194" s="1">
        <v>6</v>
      </c>
      <c r="M194" s="1">
        <v>88.84</v>
      </c>
      <c r="N194" t="s">
        <v>57</v>
      </c>
      <c r="O194" s="1">
        <v>2</v>
      </c>
      <c r="P194" s="1">
        <v>79.02</v>
      </c>
      <c r="Q194" s="1" t="s">
        <v>75</v>
      </c>
      <c r="R194" s="1">
        <v>2014</v>
      </c>
      <c r="S194" s="1">
        <v>1</v>
      </c>
      <c r="BK194">
        <v>194</v>
      </c>
      <c r="BL194" t="s">
        <v>1</v>
      </c>
      <c r="BM194" s="1">
        <v>7</v>
      </c>
      <c r="BN194" s="1">
        <v>97.61</v>
      </c>
      <c r="BO194" t="s">
        <v>3</v>
      </c>
      <c r="BP194" s="1">
        <v>10</v>
      </c>
      <c r="BQ194" s="1">
        <v>99.43</v>
      </c>
      <c r="BR194" s="1" t="s">
        <v>101</v>
      </c>
      <c r="BS194" s="1">
        <v>2018</v>
      </c>
      <c r="BT194" s="1" t="s">
        <v>5</v>
      </c>
      <c r="BW194" t="s">
        <v>50</v>
      </c>
      <c r="BX194" s="1">
        <v>100.7</v>
      </c>
      <c r="BY194" t="s">
        <v>53</v>
      </c>
      <c r="BZ194" s="1">
        <v>104.81</v>
      </c>
      <c r="CA194" s="1" t="s">
        <v>75</v>
      </c>
      <c r="CB194" s="1">
        <v>2016</v>
      </c>
      <c r="CC194" s="1" t="s">
        <v>6</v>
      </c>
      <c r="CD194">
        <f>BX194-BZ194</f>
        <v>-4.1099999999999994</v>
      </c>
    </row>
    <row r="195" spans="1:82" x14ac:dyDescent="0.45">
      <c r="A195" t="s">
        <v>26</v>
      </c>
      <c r="B195" s="1">
        <v>5</v>
      </c>
      <c r="C195" s="1">
        <v>88.53</v>
      </c>
      <c r="D195" t="s">
        <v>68</v>
      </c>
      <c r="E195" s="1">
        <v>6</v>
      </c>
      <c r="F195" s="1">
        <v>84.49</v>
      </c>
      <c r="G195" s="6" t="s">
        <v>45</v>
      </c>
      <c r="H195" s="6">
        <v>2016</v>
      </c>
      <c r="I195" s="1">
        <v>1</v>
      </c>
      <c r="K195" t="s">
        <v>26</v>
      </c>
      <c r="L195" s="1">
        <v>5</v>
      </c>
      <c r="M195" s="1">
        <v>88.53</v>
      </c>
      <c r="N195" t="s">
        <v>68</v>
      </c>
      <c r="O195" s="1">
        <v>6</v>
      </c>
      <c r="P195" s="1">
        <v>84.49</v>
      </c>
      <c r="Q195" s="6" t="s">
        <v>45</v>
      </c>
      <c r="R195" s="6">
        <v>2016</v>
      </c>
      <c r="S195" s="1">
        <v>1</v>
      </c>
      <c r="BK195">
        <v>195</v>
      </c>
      <c r="BL195" s="8" t="s">
        <v>78</v>
      </c>
      <c r="BM195" s="1">
        <v>6</v>
      </c>
      <c r="BN195" s="1">
        <v>97.57</v>
      </c>
      <c r="BO195" t="s">
        <v>71</v>
      </c>
      <c r="BP195" s="1">
        <v>3</v>
      </c>
      <c r="BQ195" s="1">
        <v>93.35</v>
      </c>
      <c r="BR195" s="1" t="s">
        <v>49</v>
      </c>
      <c r="BS195" s="1">
        <v>2019</v>
      </c>
      <c r="BT195" s="1">
        <v>1</v>
      </c>
      <c r="BW195" t="s">
        <v>3</v>
      </c>
      <c r="BX195" s="1">
        <v>97.41</v>
      </c>
      <c r="BY195" t="s">
        <v>2</v>
      </c>
      <c r="BZ195" s="1">
        <v>101.5</v>
      </c>
      <c r="CA195" t="s">
        <v>161</v>
      </c>
      <c r="CB195" s="1">
        <v>2022</v>
      </c>
      <c r="CC195" s="1">
        <v>1</v>
      </c>
      <c r="CD195">
        <f>BX195-BZ195</f>
        <v>-4.0900000000000034</v>
      </c>
    </row>
    <row r="196" spans="1:82" x14ac:dyDescent="0.45">
      <c r="A196" t="s">
        <v>71</v>
      </c>
      <c r="B196" s="1">
        <v>5</v>
      </c>
      <c r="C196" s="1">
        <v>88.37</v>
      </c>
      <c r="D196" s="8" t="s">
        <v>2</v>
      </c>
      <c r="E196" s="1">
        <v>6</v>
      </c>
      <c r="F196" s="1">
        <v>92.09</v>
      </c>
      <c r="G196" s="1" t="s">
        <v>29</v>
      </c>
      <c r="H196" s="1">
        <v>2019</v>
      </c>
      <c r="I196" s="1">
        <v>1</v>
      </c>
      <c r="K196" t="s">
        <v>71</v>
      </c>
      <c r="L196" s="1">
        <v>5</v>
      </c>
      <c r="M196" s="1">
        <v>88.37</v>
      </c>
      <c r="N196" s="8" t="s">
        <v>2</v>
      </c>
      <c r="O196" s="1">
        <v>6</v>
      </c>
      <c r="P196" s="1">
        <v>92.09</v>
      </c>
      <c r="Q196" s="1" t="s">
        <v>29</v>
      </c>
      <c r="R196" s="1">
        <v>2019</v>
      </c>
      <c r="S196" s="1">
        <v>1</v>
      </c>
      <c r="BK196">
        <v>196</v>
      </c>
      <c r="BL196" t="s">
        <v>4</v>
      </c>
      <c r="BM196" s="1">
        <v>7</v>
      </c>
      <c r="BN196" s="1">
        <v>97.5</v>
      </c>
      <c r="BO196" t="s">
        <v>53</v>
      </c>
      <c r="BP196" s="1">
        <v>10</v>
      </c>
      <c r="BQ196" s="1">
        <v>95.95</v>
      </c>
      <c r="BR196" s="1" t="s">
        <v>75</v>
      </c>
      <c r="BS196" s="1">
        <v>2016</v>
      </c>
      <c r="BT196" s="1" t="s">
        <v>5</v>
      </c>
      <c r="BW196" t="s">
        <v>68</v>
      </c>
      <c r="BX196" s="1">
        <v>84.49</v>
      </c>
      <c r="BY196" t="s">
        <v>26</v>
      </c>
      <c r="BZ196" s="1">
        <v>88.53</v>
      </c>
      <c r="CA196" s="6" t="s">
        <v>45</v>
      </c>
      <c r="CB196" s="6">
        <v>2016</v>
      </c>
      <c r="CC196" s="1">
        <v>1</v>
      </c>
      <c r="CD196">
        <f>BX196-BZ196</f>
        <v>-4.0400000000000063</v>
      </c>
    </row>
    <row r="197" spans="1:82" x14ac:dyDescent="0.45">
      <c r="A197" s="16" t="s">
        <v>50</v>
      </c>
      <c r="B197" s="1">
        <v>6</v>
      </c>
      <c r="C197" s="1">
        <v>88.33</v>
      </c>
      <c r="D197" t="s">
        <v>72</v>
      </c>
      <c r="E197" s="1">
        <v>2</v>
      </c>
      <c r="F197" s="1">
        <v>76.73</v>
      </c>
      <c r="G197" s="1" t="s">
        <v>75</v>
      </c>
      <c r="H197" s="1">
        <v>2014</v>
      </c>
      <c r="I197" s="1">
        <v>1</v>
      </c>
      <c r="K197" s="16" t="s">
        <v>50</v>
      </c>
      <c r="L197" s="1">
        <v>6</v>
      </c>
      <c r="M197" s="1">
        <v>88.33</v>
      </c>
      <c r="N197" t="s">
        <v>72</v>
      </c>
      <c r="O197" s="1">
        <v>2</v>
      </c>
      <c r="P197" s="1">
        <v>76.73</v>
      </c>
      <c r="Q197" s="1" t="s">
        <v>75</v>
      </c>
      <c r="R197" s="1">
        <v>2014</v>
      </c>
      <c r="S197" s="1">
        <v>1</v>
      </c>
      <c r="BK197">
        <v>197</v>
      </c>
      <c r="BL197" t="s">
        <v>3</v>
      </c>
      <c r="BM197" s="1">
        <v>6</v>
      </c>
      <c r="BN197" s="1">
        <v>97.41</v>
      </c>
      <c r="BO197" t="s">
        <v>2</v>
      </c>
      <c r="BP197" s="1">
        <v>5</v>
      </c>
      <c r="BQ197" s="1">
        <v>101.5</v>
      </c>
      <c r="BR197" t="s">
        <v>161</v>
      </c>
      <c r="BS197" s="1">
        <v>2022</v>
      </c>
      <c r="BT197" s="1">
        <v>1</v>
      </c>
      <c r="BW197" t="s">
        <v>3</v>
      </c>
      <c r="BX197" s="1">
        <v>98.42</v>
      </c>
      <c r="BY197" t="s">
        <v>4</v>
      </c>
      <c r="BZ197" s="1">
        <v>102.38</v>
      </c>
      <c r="CA197" s="1" t="s">
        <v>75</v>
      </c>
      <c r="CB197" s="1">
        <v>2017</v>
      </c>
      <c r="CC197" s="1" t="s">
        <v>5</v>
      </c>
      <c r="CD197">
        <f>BX197-BZ197</f>
        <v>-3.9599999999999937</v>
      </c>
    </row>
    <row r="198" spans="1:82" x14ac:dyDescent="0.45">
      <c r="A198" t="s">
        <v>63</v>
      </c>
      <c r="B198" s="1">
        <v>3</v>
      </c>
      <c r="C198" s="1">
        <v>88.3</v>
      </c>
      <c r="D198" t="s">
        <v>43</v>
      </c>
      <c r="E198" s="1">
        <v>6</v>
      </c>
      <c r="F198" s="1">
        <v>91.49</v>
      </c>
      <c r="G198" s="1" t="s">
        <v>75</v>
      </c>
      <c r="H198" s="1">
        <v>2016</v>
      </c>
      <c r="I198" s="1">
        <v>1</v>
      </c>
      <c r="K198" t="s">
        <v>63</v>
      </c>
      <c r="L198" s="1">
        <v>3</v>
      </c>
      <c r="M198" s="1">
        <v>88.3</v>
      </c>
      <c r="N198" t="s">
        <v>43</v>
      </c>
      <c r="O198" s="1">
        <v>6</v>
      </c>
      <c r="P198" s="1">
        <v>91.49</v>
      </c>
      <c r="Q198" s="1" t="s">
        <v>75</v>
      </c>
      <c r="R198" s="1">
        <v>2016</v>
      </c>
      <c r="S198" s="1">
        <v>1</v>
      </c>
      <c r="BK198">
        <v>197</v>
      </c>
      <c r="BL198" s="8" t="s">
        <v>0</v>
      </c>
      <c r="BM198" s="1">
        <v>8</v>
      </c>
      <c r="BN198" s="1">
        <v>97.41</v>
      </c>
      <c r="BO198" s="8" t="s">
        <v>26</v>
      </c>
      <c r="BP198" s="1">
        <v>5</v>
      </c>
      <c r="BQ198" s="1">
        <v>94.11</v>
      </c>
      <c r="BR198" s="1" t="s">
        <v>29</v>
      </c>
      <c r="BS198" s="1">
        <v>2019</v>
      </c>
      <c r="BT198" s="1" t="s">
        <v>6</v>
      </c>
      <c r="BW198" s="16" t="s">
        <v>3</v>
      </c>
      <c r="BX198" s="1">
        <v>92.55</v>
      </c>
      <c r="BY198" t="s">
        <v>64</v>
      </c>
      <c r="BZ198" s="1">
        <v>96.5</v>
      </c>
      <c r="CA198" s="16" t="s">
        <v>101</v>
      </c>
      <c r="CB198" s="1">
        <v>2015</v>
      </c>
      <c r="CC198" s="1">
        <v>1</v>
      </c>
      <c r="CD198">
        <f>BX198-BZ198</f>
        <v>-3.9500000000000028</v>
      </c>
    </row>
    <row r="199" spans="1:82" x14ac:dyDescent="0.45">
      <c r="A199" t="s">
        <v>76</v>
      </c>
      <c r="B199" s="1">
        <v>6</v>
      </c>
      <c r="C199" s="1">
        <v>88.29</v>
      </c>
      <c r="D199" t="s">
        <v>74</v>
      </c>
      <c r="E199" s="1">
        <v>2</v>
      </c>
      <c r="F199" s="1">
        <v>85.5</v>
      </c>
      <c r="G199" s="1" t="s">
        <v>75</v>
      </c>
      <c r="H199" s="1">
        <v>2017</v>
      </c>
      <c r="I199" s="1">
        <v>1</v>
      </c>
      <c r="K199" t="s">
        <v>76</v>
      </c>
      <c r="L199" s="1">
        <v>6</v>
      </c>
      <c r="M199" s="1">
        <v>88.29</v>
      </c>
      <c r="N199" t="s">
        <v>74</v>
      </c>
      <c r="O199" s="1">
        <v>2</v>
      </c>
      <c r="P199" s="1">
        <v>85.5</v>
      </c>
      <c r="Q199" s="1" t="s">
        <v>75</v>
      </c>
      <c r="R199" s="1">
        <v>2017</v>
      </c>
      <c r="S199" s="1">
        <v>1</v>
      </c>
      <c r="BK199">
        <v>197</v>
      </c>
      <c r="BL199" s="8" t="s">
        <v>2</v>
      </c>
      <c r="BM199" s="1">
        <v>8</v>
      </c>
      <c r="BN199" s="1">
        <v>97.41</v>
      </c>
      <c r="BO199" s="8" t="s">
        <v>0</v>
      </c>
      <c r="BP199" s="1">
        <v>1</v>
      </c>
      <c r="BQ199" s="1">
        <v>91.18</v>
      </c>
      <c r="BR199" s="1" t="s">
        <v>29</v>
      </c>
      <c r="BS199" s="1">
        <v>2019</v>
      </c>
      <c r="BT199" s="1" t="s">
        <v>7</v>
      </c>
      <c r="BW199" s="16" t="s">
        <v>64</v>
      </c>
      <c r="BX199" s="6">
        <v>93.18</v>
      </c>
      <c r="BY199" s="16" t="s">
        <v>48</v>
      </c>
      <c r="BZ199" s="6">
        <v>97.08</v>
      </c>
      <c r="CA199" s="1" t="s">
        <v>45</v>
      </c>
      <c r="CB199" s="1">
        <v>2014</v>
      </c>
      <c r="CC199" s="1" t="s">
        <v>7</v>
      </c>
      <c r="CD199">
        <f>BX199-BZ199</f>
        <v>-3.8999999999999915</v>
      </c>
    </row>
    <row r="200" spans="1:82" x14ac:dyDescent="0.45">
      <c r="A200" t="s">
        <v>89</v>
      </c>
      <c r="B200" s="1">
        <v>1</v>
      </c>
      <c r="C200" s="1">
        <v>88.18</v>
      </c>
      <c r="D200" t="s">
        <v>156</v>
      </c>
      <c r="E200" s="1">
        <v>6</v>
      </c>
      <c r="F200" s="1">
        <v>95.13</v>
      </c>
      <c r="G200" t="s">
        <v>161</v>
      </c>
      <c r="H200" s="1">
        <v>2022</v>
      </c>
      <c r="I200" s="1">
        <v>1</v>
      </c>
      <c r="K200" t="s">
        <v>89</v>
      </c>
      <c r="L200" s="1">
        <v>1</v>
      </c>
      <c r="M200" s="1">
        <v>88.18</v>
      </c>
      <c r="N200" t="s">
        <v>156</v>
      </c>
      <c r="O200" s="1">
        <v>6</v>
      </c>
      <c r="P200" s="1">
        <v>95.13</v>
      </c>
      <c r="Q200" t="s">
        <v>161</v>
      </c>
      <c r="R200" s="1">
        <v>2022</v>
      </c>
      <c r="S200" s="1">
        <v>1</v>
      </c>
      <c r="BK200">
        <v>200</v>
      </c>
      <c r="BL200" t="s">
        <v>4</v>
      </c>
      <c r="BM200" s="1">
        <v>6</v>
      </c>
      <c r="BN200" s="1">
        <v>97.4</v>
      </c>
      <c r="BO200" t="s">
        <v>81</v>
      </c>
      <c r="BP200" s="1">
        <v>3</v>
      </c>
      <c r="BQ200" s="1">
        <v>79.64</v>
      </c>
      <c r="BR200" s="1" t="s">
        <v>75</v>
      </c>
      <c r="BS200" s="1">
        <v>2016</v>
      </c>
      <c r="BT200" s="1">
        <v>1</v>
      </c>
      <c r="BW200" s="14" t="s">
        <v>154</v>
      </c>
      <c r="BX200" s="1">
        <v>92.98</v>
      </c>
      <c r="BY200" s="14" t="s">
        <v>2</v>
      </c>
      <c r="BZ200" s="1">
        <v>96.84</v>
      </c>
      <c r="CA200" s="1" t="s">
        <v>153</v>
      </c>
      <c r="CB200" s="1">
        <v>2022</v>
      </c>
      <c r="CC200" s="1" t="s">
        <v>6</v>
      </c>
      <c r="CD200">
        <f>BX200-BZ200</f>
        <v>-3.8599999999999994</v>
      </c>
    </row>
    <row r="201" spans="1:82" x14ac:dyDescent="0.45">
      <c r="A201" s="8" t="s">
        <v>156</v>
      </c>
      <c r="B201" s="1">
        <v>6</v>
      </c>
      <c r="C201" s="1">
        <v>88.14</v>
      </c>
      <c r="D201" s="14" t="s">
        <v>162</v>
      </c>
      <c r="E201" s="1">
        <v>1</v>
      </c>
      <c r="F201" s="1">
        <v>78.55</v>
      </c>
      <c r="G201" s="1" t="s">
        <v>29</v>
      </c>
      <c r="H201" s="1">
        <v>2022</v>
      </c>
      <c r="I201" s="1">
        <v>1</v>
      </c>
      <c r="K201" s="8" t="s">
        <v>156</v>
      </c>
      <c r="L201" s="1">
        <v>6</v>
      </c>
      <c r="M201" s="1">
        <v>88.14</v>
      </c>
      <c r="N201" s="14" t="s">
        <v>162</v>
      </c>
      <c r="O201" s="1">
        <v>1</v>
      </c>
      <c r="P201" s="1">
        <v>78.55</v>
      </c>
      <c r="Q201" s="1" t="s">
        <v>29</v>
      </c>
      <c r="R201" s="1">
        <v>2022</v>
      </c>
      <c r="S201" s="1">
        <v>1</v>
      </c>
      <c r="BK201">
        <v>201</v>
      </c>
      <c r="BL201" t="s">
        <v>50</v>
      </c>
      <c r="BM201" s="1">
        <v>6</v>
      </c>
      <c r="BN201" s="1">
        <v>97.36</v>
      </c>
      <c r="BO201" t="s">
        <v>47</v>
      </c>
      <c r="BP201" s="1">
        <v>2</v>
      </c>
      <c r="BQ201" s="1">
        <v>86.97</v>
      </c>
      <c r="BR201" s="1" t="s">
        <v>101</v>
      </c>
      <c r="BS201" s="1">
        <v>2016</v>
      </c>
      <c r="BT201" s="1">
        <v>1</v>
      </c>
      <c r="BW201" t="s">
        <v>71</v>
      </c>
      <c r="BX201" s="1">
        <v>94.46</v>
      </c>
      <c r="BY201" t="s">
        <v>64</v>
      </c>
      <c r="BZ201" s="1">
        <v>98.28</v>
      </c>
      <c r="CA201" s="1" t="s">
        <v>75</v>
      </c>
      <c r="CB201" s="1">
        <v>2015</v>
      </c>
      <c r="CC201" s="1">
        <v>1</v>
      </c>
      <c r="CD201">
        <f>BX201-BZ201</f>
        <v>-3.8200000000000074</v>
      </c>
    </row>
    <row r="202" spans="1:82" x14ac:dyDescent="0.45">
      <c r="A202" t="s">
        <v>60</v>
      </c>
      <c r="B202" s="1">
        <v>0</v>
      </c>
      <c r="C202" s="1">
        <v>87.93</v>
      </c>
      <c r="D202" s="16" t="s">
        <v>48</v>
      </c>
      <c r="E202" s="1">
        <v>6</v>
      </c>
      <c r="F202" s="1">
        <v>104.86</v>
      </c>
      <c r="G202" s="16" t="s">
        <v>101</v>
      </c>
      <c r="H202" s="1">
        <v>2015</v>
      </c>
      <c r="I202" s="1">
        <v>1</v>
      </c>
      <c r="K202" t="s">
        <v>60</v>
      </c>
      <c r="L202" s="1">
        <v>0</v>
      </c>
      <c r="M202" s="1">
        <v>87.93</v>
      </c>
      <c r="N202" s="16" t="s">
        <v>48</v>
      </c>
      <c r="O202" s="1">
        <v>6</v>
      </c>
      <c r="P202" s="1">
        <v>104.86</v>
      </c>
      <c r="Q202" s="16" t="s">
        <v>101</v>
      </c>
      <c r="R202" s="1">
        <v>2015</v>
      </c>
      <c r="S202" s="1">
        <v>1</v>
      </c>
      <c r="BK202">
        <v>202</v>
      </c>
      <c r="BL202" t="s">
        <v>48</v>
      </c>
      <c r="BM202" s="1">
        <v>10</v>
      </c>
      <c r="BN202" s="1">
        <v>97.31</v>
      </c>
      <c r="BO202" t="s">
        <v>59</v>
      </c>
      <c r="BP202" s="1">
        <v>9</v>
      </c>
      <c r="BQ202" s="1">
        <v>91.22</v>
      </c>
      <c r="BR202" s="1" t="s">
        <v>49</v>
      </c>
      <c r="BS202" s="1">
        <v>2017</v>
      </c>
      <c r="BT202" s="1" t="s">
        <v>5</v>
      </c>
      <c r="BW202" s="14" t="s">
        <v>57</v>
      </c>
      <c r="BX202" s="1">
        <v>86.22</v>
      </c>
      <c r="BY202" s="14" t="s">
        <v>56</v>
      </c>
      <c r="BZ202" s="1">
        <v>90.04</v>
      </c>
      <c r="CA202" s="1" t="s">
        <v>45</v>
      </c>
      <c r="CB202" s="1">
        <v>2013</v>
      </c>
      <c r="CC202" s="1">
        <v>1</v>
      </c>
      <c r="CD202">
        <f>BX202-BZ202</f>
        <v>-3.8200000000000074</v>
      </c>
    </row>
    <row r="203" spans="1:82" x14ac:dyDescent="0.45">
      <c r="A203" t="s">
        <v>3</v>
      </c>
      <c r="B203" s="1">
        <v>6</v>
      </c>
      <c r="C203" s="1">
        <v>87.9</v>
      </c>
      <c r="D203" t="s">
        <v>47</v>
      </c>
      <c r="E203" s="1">
        <v>4</v>
      </c>
      <c r="F203" s="1">
        <v>84.69</v>
      </c>
      <c r="G203" s="1" t="s">
        <v>101</v>
      </c>
      <c r="H203" s="1">
        <v>2017</v>
      </c>
      <c r="I203" s="1">
        <v>1</v>
      </c>
      <c r="K203" t="s">
        <v>3</v>
      </c>
      <c r="L203" s="1">
        <v>6</v>
      </c>
      <c r="M203" s="1">
        <v>87.9</v>
      </c>
      <c r="N203" t="s">
        <v>47</v>
      </c>
      <c r="O203" s="1">
        <v>4</v>
      </c>
      <c r="P203" s="1">
        <v>84.69</v>
      </c>
      <c r="Q203" s="1" t="s">
        <v>101</v>
      </c>
      <c r="R203" s="1">
        <v>2017</v>
      </c>
      <c r="S203" s="1">
        <v>1</v>
      </c>
      <c r="BK203">
        <v>203</v>
      </c>
      <c r="BL203" t="s">
        <v>76</v>
      </c>
      <c r="BM203" s="1">
        <v>5</v>
      </c>
      <c r="BN203" s="1">
        <v>97.26</v>
      </c>
      <c r="BO203" t="s">
        <v>26</v>
      </c>
      <c r="BP203" s="1">
        <v>10</v>
      </c>
      <c r="BQ203" s="1">
        <v>101.05</v>
      </c>
      <c r="BR203" s="1" t="s">
        <v>75</v>
      </c>
      <c r="BS203" s="1">
        <v>2017</v>
      </c>
      <c r="BT203" s="1" t="s">
        <v>5</v>
      </c>
      <c r="BW203" t="s">
        <v>74</v>
      </c>
      <c r="BX203" s="1">
        <v>87.12</v>
      </c>
      <c r="BY203" t="s">
        <v>67</v>
      </c>
      <c r="BZ203" s="1">
        <v>90.94</v>
      </c>
      <c r="CA203" s="1" t="s">
        <v>75</v>
      </c>
      <c r="CB203" s="1">
        <v>2016</v>
      </c>
      <c r="CC203" s="1">
        <v>1</v>
      </c>
      <c r="CD203">
        <f>BX203-BZ203</f>
        <v>-3.8199999999999932</v>
      </c>
    </row>
    <row r="204" spans="1:82" x14ac:dyDescent="0.45">
      <c r="A204" t="s">
        <v>67</v>
      </c>
      <c r="B204" s="1">
        <v>6</v>
      </c>
      <c r="C204" s="1">
        <v>87.82</v>
      </c>
      <c r="D204" t="s">
        <v>68</v>
      </c>
      <c r="E204" s="1">
        <v>2</v>
      </c>
      <c r="F204" s="1">
        <v>76.59</v>
      </c>
      <c r="G204" s="1" t="s">
        <v>49</v>
      </c>
      <c r="H204" s="1">
        <v>2017</v>
      </c>
      <c r="I204" s="1">
        <v>1</v>
      </c>
      <c r="K204" t="s">
        <v>67</v>
      </c>
      <c r="L204" s="1">
        <v>6</v>
      </c>
      <c r="M204" s="1">
        <v>87.82</v>
      </c>
      <c r="N204" t="s">
        <v>68</v>
      </c>
      <c r="O204" s="1">
        <v>2</v>
      </c>
      <c r="P204" s="1">
        <v>76.59</v>
      </c>
      <c r="Q204" s="1" t="s">
        <v>49</v>
      </c>
      <c r="R204" s="1">
        <v>2017</v>
      </c>
      <c r="S204" s="1">
        <v>1</v>
      </c>
      <c r="BK204">
        <v>204</v>
      </c>
      <c r="BL204" t="s">
        <v>52</v>
      </c>
      <c r="BM204" s="1">
        <v>11</v>
      </c>
      <c r="BN204" s="1">
        <v>97.22</v>
      </c>
      <c r="BO204" t="s">
        <v>67</v>
      </c>
      <c r="BP204" s="1">
        <v>5</v>
      </c>
      <c r="BQ204" s="1">
        <v>97.75</v>
      </c>
      <c r="BR204" s="1" t="s">
        <v>75</v>
      </c>
      <c r="BS204" s="1">
        <v>2016</v>
      </c>
      <c r="BT204" s="1" t="s">
        <v>6</v>
      </c>
      <c r="BW204" t="s">
        <v>76</v>
      </c>
      <c r="BX204" s="1">
        <v>97.26</v>
      </c>
      <c r="BY204" t="s">
        <v>26</v>
      </c>
      <c r="BZ204" s="1">
        <v>101.05</v>
      </c>
      <c r="CA204" s="1" t="s">
        <v>75</v>
      </c>
      <c r="CB204" s="1">
        <v>2017</v>
      </c>
      <c r="CC204" s="1" t="s">
        <v>5</v>
      </c>
      <c r="CD204">
        <f>BX204-BZ204</f>
        <v>-3.789999999999992</v>
      </c>
    </row>
    <row r="205" spans="1:82" x14ac:dyDescent="0.45">
      <c r="A205" s="16" t="s">
        <v>51</v>
      </c>
      <c r="B205" s="6">
        <v>3</v>
      </c>
      <c r="C205" s="6">
        <v>87.75</v>
      </c>
      <c r="D205" s="16" t="s">
        <v>43</v>
      </c>
      <c r="E205" s="6">
        <v>6</v>
      </c>
      <c r="F205" s="6">
        <v>93.13</v>
      </c>
      <c r="G205" s="6" t="s">
        <v>45</v>
      </c>
      <c r="H205" s="6">
        <v>2016</v>
      </c>
      <c r="I205" s="1">
        <v>1</v>
      </c>
      <c r="K205" s="16" t="s">
        <v>51</v>
      </c>
      <c r="L205" s="6">
        <v>3</v>
      </c>
      <c r="M205" s="6">
        <v>87.75</v>
      </c>
      <c r="N205" s="16" t="s">
        <v>43</v>
      </c>
      <c r="O205" s="6">
        <v>6</v>
      </c>
      <c r="P205" s="6">
        <v>93.13</v>
      </c>
      <c r="Q205" s="6" t="s">
        <v>45</v>
      </c>
      <c r="R205" s="6">
        <v>2016</v>
      </c>
      <c r="S205" s="1">
        <v>1</v>
      </c>
      <c r="BK205">
        <v>205</v>
      </c>
      <c r="BL205" s="15" t="s">
        <v>46</v>
      </c>
      <c r="BM205" s="6">
        <v>5</v>
      </c>
      <c r="BN205" s="6">
        <v>97.19</v>
      </c>
      <c r="BO205" s="15" t="s">
        <v>43</v>
      </c>
      <c r="BP205" s="6">
        <v>8</v>
      </c>
      <c r="BQ205" s="6">
        <v>99.02</v>
      </c>
      <c r="BR205" s="1" t="s">
        <v>45</v>
      </c>
      <c r="BS205" s="1">
        <v>2013</v>
      </c>
      <c r="BT205" s="1" t="s">
        <v>5</v>
      </c>
      <c r="BW205" t="s">
        <v>1</v>
      </c>
      <c r="BX205" s="1">
        <v>96.57</v>
      </c>
      <c r="BY205" t="s">
        <v>76</v>
      </c>
      <c r="BZ205" s="1">
        <v>100.33</v>
      </c>
      <c r="CA205" s="1" t="s">
        <v>49</v>
      </c>
      <c r="CB205" s="1">
        <v>2018</v>
      </c>
      <c r="CC205" s="1" t="s">
        <v>5</v>
      </c>
      <c r="CD205">
        <f>BX205-BZ205</f>
        <v>-3.7600000000000051</v>
      </c>
    </row>
    <row r="206" spans="1:82" x14ac:dyDescent="0.45">
      <c r="A206" t="s">
        <v>60</v>
      </c>
      <c r="B206" s="1">
        <v>5</v>
      </c>
      <c r="C206" s="1">
        <v>87.71</v>
      </c>
      <c r="D206" s="8" t="s">
        <v>26</v>
      </c>
      <c r="E206" s="1">
        <v>6</v>
      </c>
      <c r="F206" s="1">
        <v>92.71</v>
      </c>
      <c r="G206" s="1" t="s">
        <v>29</v>
      </c>
      <c r="H206" s="1">
        <v>2019</v>
      </c>
      <c r="I206" s="1">
        <v>1</v>
      </c>
      <c r="K206" t="s">
        <v>60</v>
      </c>
      <c r="L206" s="1">
        <v>5</v>
      </c>
      <c r="M206" s="1">
        <v>87.71</v>
      </c>
      <c r="N206" s="8" t="s">
        <v>26</v>
      </c>
      <c r="O206" s="1">
        <v>6</v>
      </c>
      <c r="P206" s="1">
        <v>92.71</v>
      </c>
      <c r="Q206" s="1" t="s">
        <v>29</v>
      </c>
      <c r="R206" s="1">
        <v>2019</v>
      </c>
      <c r="S206" s="1">
        <v>1</v>
      </c>
      <c r="BK206">
        <v>206</v>
      </c>
      <c r="BL206" t="s">
        <v>0</v>
      </c>
      <c r="BM206" s="1">
        <v>4</v>
      </c>
      <c r="BN206" s="1">
        <v>97.16</v>
      </c>
      <c r="BO206" s="16" t="s">
        <v>67</v>
      </c>
      <c r="BP206" s="1">
        <v>10</v>
      </c>
      <c r="BQ206" s="1">
        <v>101.91</v>
      </c>
      <c r="BR206" s="1" t="s">
        <v>49</v>
      </c>
      <c r="BS206" s="1">
        <v>2018</v>
      </c>
      <c r="BT206" s="1" t="s">
        <v>5</v>
      </c>
      <c r="BW206" t="s">
        <v>26</v>
      </c>
      <c r="BX206" s="1">
        <v>96.7</v>
      </c>
      <c r="BY206" s="16" t="s">
        <v>50</v>
      </c>
      <c r="BZ206" s="1">
        <v>100.43</v>
      </c>
      <c r="CA206" s="16" t="s">
        <v>101</v>
      </c>
      <c r="CB206" s="1">
        <v>2015</v>
      </c>
      <c r="CC206" s="1" t="s">
        <v>6</v>
      </c>
      <c r="CD206">
        <f>BX206-BZ206</f>
        <v>-3.730000000000004</v>
      </c>
    </row>
    <row r="207" spans="1:82" x14ac:dyDescent="0.45">
      <c r="A207" t="s">
        <v>1</v>
      </c>
      <c r="B207" s="1">
        <v>6</v>
      </c>
      <c r="C207" s="1">
        <v>87.7</v>
      </c>
      <c r="D207" t="s">
        <v>107</v>
      </c>
      <c r="E207" s="1">
        <v>5</v>
      </c>
      <c r="F207" s="1">
        <v>86.83</v>
      </c>
      <c r="G207" s="1" t="s">
        <v>101</v>
      </c>
      <c r="H207" s="1">
        <v>2018</v>
      </c>
      <c r="I207" s="1">
        <v>1</v>
      </c>
      <c r="K207" t="s">
        <v>1</v>
      </c>
      <c r="L207" s="1">
        <v>6</v>
      </c>
      <c r="M207" s="1">
        <v>87.7</v>
      </c>
      <c r="N207" t="s">
        <v>107</v>
      </c>
      <c r="O207" s="1">
        <v>5</v>
      </c>
      <c r="P207" s="1">
        <v>86.83</v>
      </c>
      <c r="Q207" s="1" t="s">
        <v>101</v>
      </c>
      <c r="R207" s="1">
        <v>2018</v>
      </c>
      <c r="S207" s="1">
        <v>1</v>
      </c>
      <c r="BK207">
        <v>207</v>
      </c>
      <c r="BL207" s="16" t="s">
        <v>67</v>
      </c>
      <c r="BM207" s="1">
        <v>6</v>
      </c>
      <c r="BN207" s="1">
        <v>97.08</v>
      </c>
      <c r="BO207" t="s">
        <v>30</v>
      </c>
      <c r="BP207" s="1">
        <v>1</v>
      </c>
      <c r="BQ207" s="1">
        <v>84.35</v>
      </c>
      <c r="BR207" s="1" t="s">
        <v>75</v>
      </c>
      <c r="BS207" s="1">
        <v>2014</v>
      </c>
      <c r="BT207" s="1">
        <v>1</v>
      </c>
      <c r="BW207" t="s">
        <v>71</v>
      </c>
      <c r="BX207" s="1">
        <v>88.37</v>
      </c>
      <c r="BY207" s="8" t="s">
        <v>2</v>
      </c>
      <c r="BZ207" s="1">
        <v>92.09</v>
      </c>
      <c r="CA207" s="1" t="s">
        <v>29</v>
      </c>
      <c r="CB207" s="1">
        <v>2019</v>
      </c>
      <c r="CC207" s="1">
        <v>1</v>
      </c>
      <c r="CD207">
        <f>BX207-BZ207</f>
        <v>-3.7199999999999989</v>
      </c>
    </row>
    <row r="208" spans="1:82" x14ac:dyDescent="0.45">
      <c r="A208" t="s">
        <v>76</v>
      </c>
      <c r="B208" s="1">
        <v>1</v>
      </c>
      <c r="C208" s="1">
        <v>87.62</v>
      </c>
      <c r="D208" t="s">
        <v>91</v>
      </c>
      <c r="E208" s="1">
        <v>6</v>
      </c>
      <c r="F208" s="1">
        <v>98.35</v>
      </c>
      <c r="G208" s="1" t="s">
        <v>98</v>
      </c>
      <c r="H208" s="1">
        <v>2018</v>
      </c>
      <c r="I208" s="1">
        <v>1</v>
      </c>
      <c r="K208" t="s">
        <v>76</v>
      </c>
      <c r="L208" s="1">
        <v>1</v>
      </c>
      <c r="M208" s="1">
        <v>87.62</v>
      </c>
      <c r="N208" t="s">
        <v>91</v>
      </c>
      <c r="O208" s="1">
        <v>6</v>
      </c>
      <c r="P208" s="1">
        <v>98.35</v>
      </c>
      <c r="Q208" s="1" t="s">
        <v>98</v>
      </c>
      <c r="R208" s="1">
        <v>2018</v>
      </c>
      <c r="S208" s="1">
        <v>1</v>
      </c>
      <c r="BK208">
        <v>207</v>
      </c>
      <c r="BL208" s="16" t="s">
        <v>48</v>
      </c>
      <c r="BM208" s="6">
        <v>11</v>
      </c>
      <c r="BN208" s="6">
        <v>97.08</v>
      </c>
      <c r="BO208" s="16" t="s">
        <v>64</v>
      </c>
      <c r="BP208" s="6">
        <v>3</v>
      </c>
      <c r="BQ208" s="6">
        <v>93.18</v>
      </c>
      <c r="BR208" s="1" t="s">
        <v>45</v>
      </c>
      <c r="BS208" s="1">
        <v>2014</v>
      </c>
      <c r="BT208" s="1" t="s">
        <v>7</v>
      </c>
      <c r="BW208" t="s">
        <v>108</v>
      </c>
      <c r="BX208" s="1">
        <v>85.83</v>
      </c>
      <c r="BY208" t="s">
        <v>0</v>
      </c>
      <c r="BZ208" s="1">
        <v>89.43</v>
      </c>
      <c r="CA208" s="1" t="s">
        <v>101</v>
      </c>
      <c r="CB208" s="1">
        <v>2018</v>
      </c>
      <c r="CC208" s="1" t="s">
        <v>5</v>
      </c>
      <c r="CD208">
        <f>BX208-BZ208</f>
        <v>-3.6000000000000085</v>
      </c>
    </row>
    <row r="209" spans="1:82" x14ac:dyDescent="0.45">
      <c r="A209" s="16" t="s">
        <v>67</v>
      </c>
      <c r="B209" s="1">
        <v>6</v>
      </c>
      <c r="C209" s="1">
        <v>87.61</v>
      </c>
      <c r="D209" t="s">
        <v>100</v>
      </c>
      <c r="E209" s="1">
        <v>1</v>
      </c>
      <c r="F209" s="1">
        <v>77.73</v>
      </c>
      <c r="G209" s="16" t="s">
        <v>101</v>
      </c>
      <c r="H209" s="1">
        <v>2015</v>
      </c>
      <c r="I209" s="1">
        <v>1</v>
      </c>
      <c r="K209" s="16" t="s">
        <v>67</v>
      </c>
      <c r="L209" s="1">
        <v>6</v>
      </c>
      <c r="M209" s="1">
        <v>87.61</v>
      </c>
      <c r="N209" t="s">
        <v>100</v>
      </c>
      <c r="O209" s="1">
        <v>1</v>
      </c>
      <c r="P209" s="1">
        <v>77.73</v>
      </c>
      <c r="Q209" s="16" t="s">
        <v>101</v>
      </c>
      <c r="R209" s="1">
        <v>2015</v>
      </c>
      <c r="S209" s="1">
        <v>1</v>
      </c>
      <c r="BK209">
        <v>209</v>
      </c>
      <c r="BL209" s="16" t="s">
        <v>26</v>
      </c>
      <c r="BM209" s="6">
        <v>6</v>
      </c>
      <c r="BN209" s="6">
        <v>97.02</v>
      </c>
      <c r="BO209" s="16" t="s">
        <v>67</v>
      </c>
      <c r="BP209" s="6">
        <v>8</v>
      </c>
      <c r="BQ209" s="6">
        <v>96.78</v>
      </c>
      <c r="BR209" s="1" t="s">
        <v>45</v>
      </c>
      <c r="BS209" s="1">
        <v>2015</v>
      </c>
      <c r="BT209" s="1" t="s">
        <v>5</v>
      </c>
      <c r="BW209" s="16" t="s">
        <v>67</v>
      </c>
      <c r="BX209" s="6">
        <v>94.72</v>
      </c>
      <c r="BY209" s="16" t="s">
        <v>48</v>
      </c>
      <c r="BZ209" s="6">
        <v>98.32</v>
      </c>
      <c r="CA209" s="1" t="s">
        <v>45</v>
      </c>
      <c r="CB209" s="1">
        <v>2015</v>
      </c>
      <c r="CC209" s="1" t="s">
        <v>6</v>
      </c>
      <c r="CD209">
        <f>BX209-BZ209</f>
        <v>-3.5999999999999943</v>
      </c>
    </row>
    <row r="210" spans="1:82" x14ac:dyDescent="0.45">
      <c r="A210" t="s">
        <v>3</v>
      </c>
      <c r="B210" s="1">
        <v>6</v>
      </c>
      <c r="C210" s="1">
        <v>87.58</v>
      </c>
      <c r="D210" t="s">
        <v>99</v>
      </c>
      <c r="E210" s="1">
        <v>1</v>
      </c>
      <c r="F210" s="1">
        <v>74.87</v>
      </c>
      <c r="G210" s="1" t="s">
        <v>98</v>
      </c>
      <c r="H210" s="17">
        <v>2019</v>
      </c>
      <c r="I210" s="17">
        <v>1</v>
      </c>
      <c r="K210" t="s">
        <v>3</v>
      </c>
      <c r="L210" s="1">
        <v>6</v>
      </c>
      <c r="M210" s="1">
        <v>87.58</v>
      </c>
      <c r="N210" t="s">
        <v>99</v>
      </c>
      <c r="O210" s="1">
        <v>1</v>
      </c>
      <c r="P210" s="1">
        <v>74.87</v>
      </c>
      <c r="Q210" s="1" t="s">
        <v>98</v>
      </c>
      <c r="R210" s="17">
        <v>2019</v>
      </c>
      <c r="S210" s="17">
        <v>1</v>
      </c>
      <c r="W210" s="1"/>
      <c r="BK210">
        <v>210</v>
      </c>
      <c r="BL210" s="8" t="s">
        <v>2</v>
      </c>
      <c r="BM210" s="1">
        <v>8</v>
      </c>
      <c r="BN210" s="1">
        <v>96.97</v>
      </c>
      <c r="BO210" s="8" t="s">
        <v>67</v>
      </c>
      <c r="BP210" s="1">
        <v>0</v>
      </c>
      <c r="BQ210" s="1">
        <v>82.61</v>
      </c>
      <c r="BR210" s="1" t="s">
        <v>49</v>
      </c>
      <c r="BS210" s="1">
        <v>2019</v>
      </c>
      <c r="BT210" s="1" t="s">
        <v>6</v>
      </c>
      <c r="BW210" t="s">
        <v>76</v>
      </c>
      <c r="BX210" s="1">
        <v>96.66</v>
      </c>
      <c r="BY210" t="s">
        <v>59</v>
      </c>
      <c r="BZ210" s="1">
        <v>100.17</v>
      </c>
      <c r="CA210" s="1" t="s">
        <v>101</v>
      </c>
      <c r="CB210" s="1">
        <v>2017</v>
      </c>
      <c r="CC210" s="1" t="s">
        <v>5</v>
      </c>
      <c r="CD210">
        <f>BX210-BZ210</f>
        <v>-3.5100000000000051</v>
      </c>
    </row>
    <row r="211" spans="1:82" x14ac:dyDescent="0.45">
      <c r="A211" s="16" t="s">
        <v>3</v>
      </c>
      <c r="B211" s="6">
        <v>2</v>
      </c>
      <c r="C211" s="6">
        <v>87.54</v>
      </c>
      <c r="D211" s="16" t="s">
        <v>43</v>
      </c>
      <c r="E211" s="6">
        <v>6</v>
      </c>
      <c r="F211" s="6">
        <v>93.85</v>
      </c>
      <c r="G211" s="1" t="s">
        <v>45</v>
      </c>
      <c r="H211" s="1">
        <v>2015</v>
      </c>
      <c r="I211" s="1">
        <v>1</v>
      </c>
      <c r="K211" s="16" t="s">
        <v>3</v>
      </c>
      <c r="L211" s="6">
        <v>2</v>
      </c>
      <c r="M211" s="6">
        <v>87.54</v>
      </c>
      <c r="N211" s="16" t="s">
        <v>43</v>
      </c>
      <c r="O211" s="6">
        <v>6</v>
      </c>
      <c r="P211" s="6">
        <v>93.85</v>
      </c>
      <c r="Q211" s="1" t="s">
        <v>45</v>
      </c>
      <c r="R211" s="1">
        <v>2015</v>
      </c>
      <c r="S211" s="1">
        <v>1</v>
      </c>
      <c r="W211" s="1"/>
      <c r="BK211">
        <v>211</v>
      </c>
      <c r="BL211" t="s">
        <v>4</v>
      </c>
      <c r="BM211" s="1">
        <v>4</v>
      </c>
      <c r="BN211" s="1">
        <v>96.94</v>
      </c>
      <c r="BO211" t="s">
        <v>2</v>
      </c>
      <c r="BP211" s="1">
        <v>10</v>
      </c>
      <c r="BQ211" s="1">
        <v>105.87</v>
      </c>
      <c r="BR211" s="1" t="s">
        <v>101</v>
      </c>
      <c r="BS211" s="1">
        <v>2018</v>
      </c>
      <c r="BT211" s="1" t="s">
        <v>5</v>
      </c>
      <c r="BW211" t="s">
        <v>71</v>
      </c>
      <c r="BX211" s="1">
        <v>91.35</v>
      </c>
      <c r="BY211" t="s">
        <v>52</v>
      </c>
      <c r="BZ211" s="1">
        <v>94.78</v>
      </c>
      <c r="CA211" s="1" t="s">
        <v>75</v>
      </c>
      <c r="CB211" s="1">
        <v>2016</v>
      </c>
      <c r="CC211" s="1">
        <v>1</v>
      </c>
      <c r="CD211">
        <f>BX211-BZ211</f>
        <v>-3.4300000000000068</v>
      </c>
    </row>
    <row r="212" spans="1:82" x14ac:dyDescent="0.45">
      <c r="A212" t="s">
        <v>87</v>
      </c>
      <c r="B212" s="1">
        <v>5</v>
      </c>
      <c r="C212" s="1">
        <v>87.5</v>
      </c>
      <c r="D212" t="s">
        <v>1</v>
      </c>
      <c r="E212" s="1">
        <v>6</v>
      </c>
      <c r="F212" s="1">
        <v>101.17</v>
      </c>
      <c r="G212" s="1" t="s">
        <v>98</v>
      </c>
      <c r="H212" s="17">
        <v>2019</v>
      </c>
      <c r="I212" s="17">
        <v>1</v>
      </c>
      <c r="K212" t="s">
        <v>87</v>
      </c>
      <c r="L212" s="1">
        <v>5</v>
      </c>
      <c r="M212" s="1">
        <v>87.5</v>
      </c>
      <c r="N212" t="s">
        <v>1</v>
      </c>
      <c r="O212" s="1">
        <v>6</v>
      </c>
      <c r="P212" s="1">
        <v>101.17</v>
      </c>
      <c r="Q212" s="1" t="s">
        <v>98</v>
      </c>
      <c r="R212" s="17">
        <v>2019</v>
      </c>
      <c r="S212" s="17">
        <v>1</v>
      </c>
      <c r="W212" s="1"/>
      <c r="BK212">
        <v>212</v>
      </c>
      <c r="BL212" s="8" t="s">
        <v>27</v>
      </c>
      <c r="BM212" s="1">
        <v>6</v>
      </c>
      <c r="BN212" s="1">
        <v>96.87</v>
      </c>
      <c r="BO212" s="8" t="s">
        <v>3</v>
      </c>
      <c r="BP212" s="1">
        <v>4</v>
      </c>
      <c r="BQ212" s="1">
        <v>93.51</v>
      </c>
      <c r="BR212" s="1" t="s">
        <v>29</v>
      </c>
      <c r="BS212" s="1">
        <v>2019</v>
      </c>
      <c r="BT212" s="1">
        <v>1</v>
      </c>
      <c r="BW212" s="16" t="s">
        <v>63</v>
      </c>
      <c r="BX212" s="6">
        <v>90.1</v>
      </c>
      <c r="BY212" s="16" t="s">
        <v>3</v>
      </c>
      <c r="BZ212" s="6">
        <v>93.52</v>
      </c>
      <c r="CA212" s="1" t="s">
        <v>45</v>
      </c>
      <c r="CB212" s="1">
        <v>2014</v>
      </c>
      <c r="CC212" s="1">
        <v>1</v>
      </c>
      <c r="CD212">
        <f>BX212-BZ212</f>
        <v>-3.4200000000000017</v>
      </c>
    </row>
    <row r="213" spans="1:82" x14ac:dyDescent="0.45">
      <c r="A213" t="s">
        <v>88</v>
      </c>
      <c r="B213" s="1">
        <v>2</v>
      </c>
      <c r="C213" s="1">
        <v>87.42</v>
      </c>
      <c r="D213" t="s">
        <v>84</v>
      </c>
      <c r="E213" s="1">
        <v>6</v>
      </c>
      <c r="F213" s="1">
        <v>107.56</v>
      </c>
      <c r="G213" s="1" t="s">
        <v>49</v>
      </c>
      <c r="H213" s="1">
        <v>2018</v>
      </c>
      <c r="I213" s="1">
        <v>1</v>
      </c>
      <c r="K213" t="s">
        <v>88</v>
      </c>
      <c r="L213" s="1">
        <v>2</v>
      </c>
      <c r="M213" s="1">
        <v>87.42</v>
      </c>
      <c r="N213" t="s">
        <v>84</v>
      </c>
      <c r="O213" s="1">
        <v>6</v>
      </c>
      <c r="P213" s="1">
        <v>107.56</v>
      </c>
      <c r="Q213" s="1" t="s">
        <v>49</v>
      </c>
      <c r="R213" s="1">
        <v>2018</v>
      </c>
      <c r="S213" s="1">
        <v>1</v>
      </c>
      <c r="W213" s="1"/>
      <c r="BK213">
        <v>213</v>
      </c>
      <c r="BL213" s="14" t="s">
        <v>2</v>
      </c>
      <c r="BM213" s="1">
        <v>7</v>
      </c>
      <c r="BN213" s="1">
        <v>96.84</v>
      </c>
      <c r="BO213" s="14" t="s">
        <v>154</v>
      </c>
      <c r="BP213" s="1">
        <v>5</v>
      </c>
      <c r="BQ213" s="1">
        <v>92.98</v>
      </c>
      <c r="BR213" s="1" t="s">
        <v>153</v>
      </c>
      <c r="BS213" s="1">
        <v>2022</v>
      </c>
      <c r="BT213" s="1" t="s">
        <v>6</v>
      </c>
      <c r="BW213" t="s">
        <v>3</v>
      </c>
      <c r="BX213" s="1">
        <v>90.58</v>
      </c>
      <c r="BY213" t="s">
        <v>48</v>
      </c>
      <c r="BZ213" s="1">
        <v>93.97</v>
      </c>
      <c r="CA213" s="1" t="s">
        <v>49</v>
      </c>
      <c r="CB213" s="1">
        <v>2017</v>
      </c>
      <c r="CC213" s="1" t="s">
        <v>6</v>
      </c>
      <c r="CD213">
        <f>BX213-BZ213</f>
        <v>-3.3900000000000006</v>
      </c>
    </row>
    <row r="214" spans="1:82" x14ac:dyDescent="0.45">
      <c r="A214" t="s">
        <v>47</v>
      </c>
      <c r="B214" s="1">
        <v>2</v>
      </c>
      <c r="C214" s="1">
        <v>87.36</v>
      </c>
      <c r="D214" t="s">
        <v>52</v>
      </c>
      <c r="E214" s="1">
        <v>6</v>
      </c>
      <c r="F214" s="1">
        <v>107.89</v>
      </c>
      <c r="G214" s="6" t="s">
        <v>45</v>
      </c>
      <c r="H214" s="6">
        <v>2016</v>
      </c>
      <c r="I214" s="1">
        <v>1</v>
      </c>
      <c r="K214" t="s">
        <v>47</v>
      </c>
      <c r="L214" s="1">
        <v>2</v>
      </c>
      <c r="M214" s="1">
        <v>87.36</v>
      </c>
      <c r="N214" t="s">
        <v>52</v>
      </c>
      <c r="O214" s="1">
        <v>6</v>
      </c>
      <c r="P214" s="1">
        <v>107.89</v>
      </c>
      <c r="Q214" s="6" t="s">
        <v>45</v>
      </c>
      <c r="R214" s="6">
        <v>2016</v>
      </c>
      <c r="S214" s="1">
        <v>1</v>
      </c>
      <c r="W214" s="1"/>
      <c r="BK214">
        <v>214</v>
      </c>
      <c r="BL214" t="s">
        <v>78</v>
      </c>
      <c r="BM214" s="1">
        <v>2</v>
      </c>
      <c r="BN214" s="1">
        <v>96.83</v>
      </c>
      <c r="BO214" t="s">
        <v>1</v>
      </c>
      <c r="BP214" s="1">
        <v>8</v>
      </c>
      <c r="BQ214" s="1">
        <v>105.3</v>
      </c>
      <c r="BR214" s="1" t="s">
        <v>98</v>
      </c>
      <c r="BS214" s="17">
        <v>2019</v>
      </c>
      <c r="BT214" s="1" t="s">
        <v>6</v>
      </c>
      <c r="BW214" s="8" t="s">
        <v>164</v>
      </c>
      <c r="BX214" s="1">
        <v>79.069999999999993</v>
      </c>
      <c r="BY214" s="8" t="s">
        <v>159</v>
      </c>
      <c r="BZ214" s="1">
        <v>82.44</v>
      </c>
      <c r="CA214" s="1" t="s">
        <v>29</v>
      </c>
      <c r="CB214" s="1">
        <v>2022</v>
      </c>
      <c r="CC214" s="1">
        <v>1</v>
      </c>
      <c r="CD214">
        <f>BX214-BZ214</f>
        <v>-3.3700000000000045</v>
      </c>
    </row>
    <row r="215" spans="1:82" x14ac:dyDescent="0.45">
      <c r="A215" t="s">
        <v>72</v>
      </c>
      <c r="B215" s="1">
        <v>1</v>
      </c>
      <c r="C215" s="1">
        <v>87.24</v>
      </c>
      <c r="D215" t="s">
        <v>43</v>
      </c>
      <c r="E215" s="1">
        <v>6</v>
      </c>
      <c r="F215" s="1">
        <v>89.14</v>
      </c>
      <c r="G215" s="1" t="s">
        <v>75</v>
      </c>
      <c r="H215" s="1">
        <v>2015</v>
      </c>
      <c r="I215" s="1">
        <v>1</v>
      </c>
      <c r="K215" t="s">
        <v>72</v>
      </c>
      <c r="L215" s="1">
        <v>1</v>
      </c>
      <c r="M215" s="1">
        <v>87.24</v>
      </c>
      <c r="N215" t="s">
        <v>43</v>
      </c>
      <c r="O215" s="1">
        <v>6</v>
      </c>
      <c r="P215" s="1">
        <v>89.14</v>
      </c>
      <c r="Q215" s="1" t="s">
        <v>75</v>
      </c>
      <c r="R215" s="1">
        <v>2015</v>
      </c>
      <c r="S215" s="1">
        <v>1</v>
      </c>
      <c r="W215" s="1"/>
      <c r="BK215">
        <v>215</v>
      </c>
      <c r="BL215" t="s">
        <v>2</v>
      </c>
      <c r="BM215" s="1">
        <v>11</v>
      </c>
      <c r="BN215" s="1">
        <v>96.81</v>
      </c>
      <c r="BO215" t="s">
        <v>0</v>
      </c>
      <c r="BP215" s="1">
        <v>9</v>
      </c>
      <c r="BQ215" s="1">
        <v>93.91</v>
      </c>
      <c r="BR215" s="1" t="s">
        <v>98</v>
      </c>
      <c r="BS215" s="1">
        <v>2018</v>
      </c>
      <c r="BT215" s="1" t="s">
        <v>6</v>
      </c>
      <c r="BW215" s="8" t="s">
        <v>3</v>
      </c>
      <c r="BX215" s="1">
        <v>93.51</v>
      </c>
      <c r="BY215" s="8" t="s">
        <v>27</v>
      </c>
      <c r="BZ215" s="1">
        <v>96.87</v>
      </c>
      <c r="CA215" s="1" t="s">
        <v>29</v>
      </c>
      <c r="CB215" s="1">
        <v>2019</v>
      </c>
      <c r="CC215" s="1">
        <v>1</v>
      </c>
      <c r="CD215">
        <f>BX215-BZ215</f>
        <v>-3.3599999999999994</v>
      </c>
    </row>
    <row r="216" spans="1:82" x14ac:dyDescent="0.45">
      <c r="A216" t="s">
        <v>59</v>
      </c>
      <c r="B216" s="1">
        <v>1</v>
      </c>
      <c r="C216" s="1">
        <v>87.15</v>
      </c>
      <c r="D216" t="s">
        <v>4</v>
      </c>
      <c r="E216" s="1">
        <v>6</v>
      </c>
      <c r="F216" s="1">
        <v>101.68</v>
      </c>
      <c r="G216" s="1" t="s">
        <v>98</v>
      </c>
      <c r="H216" s="17">
        <v>2019</v>
      </c>
      <c r="I216" s="17">
        <v>1</v>
      </c>
      <c r="K216" t="s">
        <v>59</v>
      </c>
      <c r="L216" s="1">
        <v>1</v>
      </c>
      <c r="M216" s="1">
        <v>87.15</v>
      </c>
      <c r="N216" t="s">
        <v>4</v>
      </c>
      <c r="O216" s="1">
        <v>6</v>
      </c>
      <c r="P216" s="1">
        <v>101.68</v>
      </c>
      <c r="Q216" s="1" t="s">
        <v>98</v>
      </c>
      <c r="R216" s="17">
        <v>2019</v>
      </c>
      <c r="S216" s="17">
        <v>1</v>
      </c>
      <c r="W216" s="1"/>
      <c r="BK216">
        <v>216</v>
      </c>
      <c r="BL216" t="s">
        <v>71</v>
      </c>
      <c r="BM216" s="1">
        <v>6</v>
      </c>
      <c r="BN216" s="1">
        <v>96.8</v>
      </c>
      <c r="BO216" t="s">
        <v>52</v>
      </c>
      <c r="BP216" s="1">
        <v>10</v>
      </c>
      <c r="BQ216" s="1">
        <v>104</v>
      </c>
      <c r="BR216" s="1" t="s">
        <v>45</v>
      </c>
      <c r="BS216" s="6">
        <v>2016</v>
      </c>
      <c r="BT216" s="1" t="s">
        <v>5</v>
      </c>
      <c r="BW216" t="s">
        <v>3</v>
      </c>
      <c r="BX216" s="1">
        <v>91.32</v>
      </c>
      <c r="BY216" t="s">
        <v>71</v>
      </c>
      <c r="BZ216" s="1">
        <v>94.65</v>
      </c>
      <c r="CA216" s="1" t="s">
        <v>101</v>
      </c>
      <c r="CB216" s="1">
        <v>2017</v>
      </c>
      <c r="CC216" s="1" t="s">
        <v>5</v>
      </c>
      <c r="CD216">
        <f>BX216-BZ216</f>
        <v>-3.3300000000000125</v>
      </c>
    </row>
    <row r="217" spans="1:82" x14ac:dyDescent="0.45">
      <c r="A217" s="14" t="s">
        <v>156</v>
      </c>
      <c r="B217" s="1">
        <v>2</v>
      </c>
      <c r="C217" s="1">
        <v>87.15</v>
      </c>
      <c r="D217" s="14" t="s">
        <v>89</v>
      </c>
      <c r="E217" s="1">
        <v>6</v>
      </c>
      <c r="F217" s="1">
        <v>95.59</v>
      </c>
      <c r="G217" s="1" t="s">
        <v>153</v>
      </c>
      <c r="H217" s="1">
        <v>2022</v>
      </c>
      <c r="I217" s="1">
        <v>1</v>
      </c>
      <c r="K217" s="14" t="s">
        <v>156</v>
      </c>
      <c r="L217" s="1">
        <v>2</v>
      </c>
      <c r="M217" s="1">
        <v>87.15</v>
      </c>
      <c r="N217" s="14" t="s">
        <v>89</v>
      </c>
      <c r="O217" s="1">
        <v>6</v>
      </c>
      <c r="P217" s="1">
        <v>95.59</v>
      </c>
      <c r="Q217" s="1" t="s">
        <v>153</v>
      </c>
      <c r="R217" s="1">
        <v>2022</v>
      </c>
      <c r="S217" s="1">
        <v>1</v>
      </c>
      <c r="W217" s="1"/>
      <c r="BK217">
        <v>217</v>
      </c>
      <c r="BL217" s="16" t="s">
        <v>67</v>
      </c>
      <c r="BM217" s="6">
        <v>8</v>
      </c>
      <c r="BN217" s="6">
        <v>96.78</v>
      </c>
      <c r="BO217" s="16" t="s">
        <v>26</v>
      </c>
      <c r="BP217" s="6">
        <v>6</v>
      </c>
      <c r="BQ217" s="6">
        <v>97.02</v>
      </c>
      <c r="BR217" s="1" t="s">
        <v>45</v>
      </c>
      <c r="BS217" s="1">
        <v>2015</v>
      </c>
      <c r="BT217" s="1" t="s">
        <v>5</v>
      </c>
      <c r="BW217" s="8" t="s">
        <v>26</v>
      </c>
      <c r="BX217" s="1">
        <v>94.11</v>
      </c>
      <c r="BY217" s="8" t="s">
        <v>0</v>
      </c>
      <c r="BZ217" s="1">
        <v>97.41</v>
      </c>
      <c r="CA217" s="1" t="s">
        <v>29</v>
      </c>
      <c r="CB217" s="1">
        <v>2019</v>
      </c>
      <c r="CC217" s="1" t="s">
        <v>6</v>
      </c>
      <c r="CD217">
        <f>BX217-BZ217</f>
        <v>-3.2999999999999972</v>
      </c>
    </row>
    <row r="218" spans="1:82" x14ac:dyDescent="0.45">
      <c r="A218" t="s">
        <v>74</v>
      </c>
      <c r="B218" s="1">
        <v>4</v>
      </c>
      <c r="C218" s="1">
        <v>87.12</v>
      </c>
      <c r="D218" t="s">
        <v>67</v>
      </c>
      <c r="E218" s="1">
        <v>6</v>
      </c>
      <c r="F218" s="1">
        <v>90.94</v>
      </c>
      <c r="G218" s="1" t="s">
        <v>75</v>
      </c>
      <c r="H218" s="1">
        <v>2016</v>
      </c>
      <c r="I218" s="1">
        <v>1</v>
      </c>
      <c r="K218" t="s">
        <v>74</v>
      </c>
      <c r="L218" s="1">
        <v>4</v>
      </c>
      <c r="M218" s="1">
        <v>87.12</v>
      </c>
      <c r="N218" t="s">
        <v>67</v>
      </c>
      <c r="O218" s="1">
        <v>6</v>
      </c>
      <c r="P218" s="1">
        <v>90.94</v>
      </c>
      <c r="Q218" s="1" t="s">
        <v>75</v>
      </c>
      <c r="R218" s="1">
        <v>2016</v>
      </c>
      <c r="S218" s="1">
        <v>1</v>
      </c>
      <c r="W218" s="1"/>
      <c r="BK218">
        <v>218</v>
      </c>
      <c r="BL218" s="16" t="s">
        <v>48</v>
      </c>
      <c r="BM218" s="1">
        <v>6</v>
      </c>
      <c r="BN218" s="1">
        <v>96.72</v>
      </c>
      <c r="BO218" t="s">
        <v>63</v>
      </c>
      <c r="BP218" s="1">
        <v>4</v>
      </c>
      <c r="BQ218" s="1">
        <v>91.91</v>
      </c>
      <c r="BR218" s="1" t="s">
        <v>75</v>
      </c>
      <c r="BS218" s="1">
        <v>2014</v>
      </c>
      <c r="BT218" s="1">
        <v>1</v>
      </c>
      <c r="BW218" t="s">
        <v>43</v>
      </c>
      <c r="BX218" s="1">
        <v>91.02</v>
      </c>
      <c r="BY218" t="s">
        <v>4</v>
      </c>
      <c r="BZ218" s="1">
        <v>94.24</v>
      </c>
      <c r="CA218" s="1" t="s">
        <v>75</v>
      </c>
      <c r="CB218" s="1">
        <v>2015</v>
      </c>
      <c r="CC218" s="1" t="s">
        <v>5</v>
      </c>
      <c r="CD218">
        <f>BX218-BZ218</f>
        <v>-3.2199999999999989</v>
      </c>
    </row>
    <row r="219" spans="1:82" x14ac:dyDescent="0.45">
      <c r="A219" t="s">
        <v>26</v>
      </c>
      <c r="B219" s="1">
        <v>6</v>
      </c>
      <c r="C219" s="1">
        <v>87</v>
      </c>
      <c r="D219" t="s">
        <v>100</v>
      </c>
      <c r="E219" s="1">
        <v>2</v>
      </c>
      <c r="F219" s="1">
        <v>83.84</v>
      </c>
      <c r="G219" s="1" t="s">
        <v>101</v>
      </c>
      <c r="H219" s="1">
        <v>2017</v>
      </c>
      <c r="I219" s="1">
        <v>1</v>
      </c>
      <c r="K219" t="s">
        <v>26</v>
      </c>
      <c r="L219" s="1">
        <v>6</v>
      </c>
      <c r="M219" s="1">
        <v>87</v>
      </c>
      <c r="N219" t="s">
        <v>100</v>
      </c>
      <c r="O219" s="1">
        <v>2</v>
      </c>
      <c r="P219" s="1">
        <v>83.84</v>
      </c>
      <c r="Q219" s="1" t="s">
        <v>101</v>
      </c>
      <c r="R219" s="1">
        <v>2017</v>
      </c>
      <c r="S219" s="1">
        <v>1</v>
      </c>
      <c r="W219" s="1"/>
      <c r="BK219">
        <v>219</v>
      </c>
      <c r="BL219" t="s">
        <v>0</v>
      </c>
      <c r="BM219" s="1">
        <v>4</v>
      </c>
      <c r="BN219" s="1">
        <v>96.71</v>
      </c>
      <c r="BO219" t="s">
        <v>1</v>
      </c>
      <c r="BP219" s="1">
        <v>8</v>
      </c>
      <c r="BQ219" s="1">
        <v>95.73</v>
      </c>
      <c r="BR219" s="1" t="s">
        <v>98</v>
      </c>
      <c r="BS219" s="17">
        <v>2019</v>
      </c>
      <c r="BT219" s="1" t="s">
        <v>5</v>
      </c>
      <c r="BW219" t="s">
        <v>47</v>
      </c>
      <c r="BX219" s="1">
        <v>84.69</v>
      </c>
      <c r="BY219" t="s">
        <v>3</v>
      </c>
      <c r="BZ219" s="1">
        <v>87.9</v>
      </c>
      <c r="CA219" s="1" t="s">
        <v>101</v>
      </c>
      <c r="CB219" s="1">
        <v>2017</v>
      </c>
      <c r="CC219" s="1">
        <v>1</v>
      </c>
      <c r="CD219">
        <f>BX219-BZ219</f>
        <v>-3.210000000000008</v>
      </c>
    </row>
    <row r="220" spans="1:82" x14ac:dyDescent="0.45">
      <c r="A220" t="s">
        <v>61</v>
      </c>
      <c r="B220" s="1">
        <v>6</v>
      </c>
      <c r="C220" s="1">
        <v>86.98</v>
      </c>
      <c r="D220" t="s">
        <v>26</v>
      </c>
      <c r="E220" s="1">
        <v>5</v>
      </c>
      <c r="F220" s="1">
        <v>91.63</v>
      </c>
      <c r="G220" s="1" t="s">
        <v>98</v>
      </c>
      <c r="H220" s="17">
        <v>2019</v>
      </c>
      <c r="I220" s="17">
        <v>1</v>
      </c>
      <c r="K220" t="s">
        <v>61</v>
      </c>
      <c r="L220" s="1">
        <v>6</v>
      </c>
      <c r="M220" s="1">
        <v>86.98</v>
      </c>
      <c r="N220" t="s">
        <v>26</v>
      </c>
      <c r="O220" s="1">
        <v>5</v>
      </c>
      <c r="P220" s="1">
        <v>91.63</v>
      </c>
      <c r="Q220" s="1" t="s">
        <v>98</v>
      </c>
      <c r="R220" s="17">
        <v>2019</v>
      </c>
      <c r="S220" s="17">
        <v>1</v>
      </c>
      <c r="W220" s="1"/>
      <c r="BK220">
        <v>220</v>
      </c>
      <c r="BL220" t="s">
        <v>26</v>
      </c>
      <c r="BM220" s="1">
        <v>6</v>
      </c>
      <c r="BN220" s="1">
        <v>96.7</v>
      </c>
      <c r="BO220" s="16" t="s">
        <v>50</v>
      </c>
      <c r="BP220" s="1">
        <v>10</v>
      </c>
      <c r="BQ220" s="1">
        <v>100.43</v>
      </c>
      <c r="BR220" s="16" t="s">
        <v>101</v>
      </c>
      <c r="BS220" s="1">
        <v>2015</v>
      </c>
      <c r="BT220" s="1" t="s">
        <v>6</v>
      </c>
      <c r="BW220" t="s">
        <v>63</v>
      </c>
      <c r="BX220" s="1">
        <v>88.3</v>
      </c>
      <c r="BY220" t="s">
        <v>43</v>
      </c>
      <c r="BZ220" s="1">
        <v>91.49</v>
      </c>
      <c r="CA220" s="1" t="s">
        <v>75</v>
      </c>
      <c r="CB220" s="1">
        <v>2016</v>
      </c>
      <c r="CC220" s="1">
        <v>1</v>
      </c>
      <c r="CD220">
        <f>BX220-BZ220</f>
        <v>-3.1899999999999977</v>
      </c>
    </row>
    <row r="221" spans="1:82" x14ac:dyDescent="0.45">
      <c r="A221" t="s">
        <v>47</v>
      </c>
      <c r="B221" s="1">
        <v>2</v>
      </c>
      <c r="C221" s="1">
        <v>86.97</v>
      </c>
      <c r="D221" t="s">
        <v>50</v>
      </c>
      <c r="E221" s="1">
        <v>6</v>
      </c>
      <c r="F221" s="1">
        <v>97.36</v>
      </c>
      <c r="G221" s="1" t="s">
        <v>101</v>
      </c>
      <c r="H221" s="1">
        <v>2016</v>
      </c>
      <c r="I221" s="1">
        <v>1</v>
      </c>
      <c r="K221" t="s">
        <v>47</v>
      </c>
      <c r="L221" s="1">
        <v>2</v>
      </c>
      <c r="M221" s="1">
        <v>86.97</v>
      </c>
      <c r="N221" t="s">
        <v>50</v>
      </c>
      <c r="O221" s="1">
        <v>6</v>
      </c>
      <c r="P221" s="1">
        <v>97.36</v>
      </c>
      <c r="Q221" s="1" t="s">
        <v>101</v>
      </c>
      <c r="R221" s="1">
        <v>2016</v>
      </c>
      <c r="S221" s="1">
        <v>1</v>
      </c>
      <c r="W221" s="1"/>
      <c r="BK221">
        <v>221</v>
      </c>
      <c r="BL221" s="8" t="s">
        <v>4</v>
      </c>
      <c r="BM221" s="1">
        <v>6</v>
      </c>
      <c r="BN221" s="1">
        <v>96.67</v>
      </c>
      <c r="BO221" t="s">
        <v>87</v>
      </c>
      <c r="BP221" s="1">
        <v>0</v>
      </c>
      <c r="BQ221" s="1">
        <v>79.34</v>
      </c>
      <c r="BR221" s="1" t="s">
        <v>49</v>
      </c>
      <c r="BS221" s="1">
        <v>2019</v>
      </c>
      <c r="BT221" s="1">
        <v>1</v>
      </c>
      <c r="BW221" t="s">
        <v>100</v>
      </c>
      <c r="BX221" s="1">
        <v>83.84</v>
      </c>
      <c r="BY221" t="s">
        <v>26</v>
      </c>
      <c r="BZ221" s="1">
        <v>87</v>
      </c>
      <c r="CA221" s="1" t="s">
        <v>101</v>
      </c>
      <c r="CB221" s="1">
        <v>2017</v>
      </c>
      <c r="CC221" s="1">
        <v>1</v>
      </c>
      <c r="CD221">
        <f>BX221-BZ221</f>
        <v>-3.1599999999999966</v>
      </c>
    </row>
    <row r="222" spans="1:82" x14ac:dyDescent="0.45">
      <c r="A222" t="s">
        <v>79</v>
      </c>
      <c r="B222" s="1">
        <v>4</v>
      </c>
      <c r="C222" s="1">
        <v>86.96</v>
      </c>
      <c r="D222" t="s">
        <v>78</v>
      </c>
      <c r="E222" s="1">
        <v>6</v>
      </c>
      <c r="F222" s="1">
        <v>95.07</v>
      </c>
      <c r="G222" s="1" t="s">
        <v>98</v>
      </c>
      <c r="H222" s="17">
        <v>2019</v>
      </c>
      <c r="I222" s="17">
        <v>1</v>
      </c>
      <c r="K222" t="s">
        <v>79</v>
      </c>
      <c r="L222" s="1">
        <v>4</v>
      </c>
      <c r="M222" s="1">
        <v>86.96</v>
      </c>
      <c r="N222" t="s">
        <v>78</v>
      </c>
      <c r="O222" s="1">
        <v>6</v>
      </c>
      <c r="P222" s="1">
        <v>95.07</v>
      </c>
      <c r="Q222" s="1" t="s">
        <v>98</v>
      </c>
      <c r="R222" s="17">
        <v>2019</v>
      </c>
      <c r="S222" s="17">
        <v>1</v>
      </c>
      <c r="W222" s="1"/>
      <c r="BK222">
        <v>222</v>
      </c>
      <c r="BL222" t="s">
        <v>76</v>
      </c>
      <c r="BM222" s="1">
        <v>5</v>
      </c>
      <c r="BN222" s="1">
        <v>96.66</v>
      </c>
      <c r="BO222" t="s">
        <v>59</v>
      </c>
      <c r="BP222" s="1">
        <v>10</v>
      </c>
      <c r="BQ222" s="1">
        <v>100.17</v>
      </c>
      <c r="BR222" s="1" t="s">
        <v>101</v>
      </c>
      <c r="BS222" s="1">
        <v>2017</v>
      </c>
      <c r="BT222" s="1" t="s">
        <v>5</v>
      </c>
      <c r="BW222" s="8" t="s">
        <v>160</v>
      </c>
      <c r="BX222" s="1">
        <v>93.15</v>
      </c>
      <c r="BY222" s="8" t="s">
        <v>156</v>
      </c>
      <c r="BZ222" s="1">
        <v>96.31</v>
      </c>
      <c r="CA222" s="1" t="s">
        <v>29</v>
      </c>
      <c r="CB222" s="1">
        <v>2022</v>
      </c>
      <c r="CC222" s="1" t="s">
        <v>7</v>
      </c>
      <c r="CD222">
        <f>BX222-BZ222</f>
        <v>-3.1599999999999966</v>
      </c>
    </row>
    <row r="223" spans="1:82" x14ac:dyDescent="0.45">
      <c r="A223" t="s">
        <v>51</v>
      </c>
      <c r="B223" s="1">
        <v>2</v>
      </c>
      <c r="C223" s="1">
        <v>86.93</v>
      </c>
      <c r="D223" t="s">
        <v>26</v>
      </c>
      <c r="E223" s="1">
        <v>6</v>
      </c>
      <c r="F223" s="1">
        <v>95.94</v>
      </c>
      <c r="G223" s="1" t="s">
        <v>75</v>
      </c>
      <c r="H223" s="1">
        <v>2016</v>
      </c>
      <c r="I223" s="1">
        <v>1</v>
      </c>
      <c r="K223" t="s">
        <v>51</v>
      </c>
      <c r="L223" s="1">
        <v>2</v>
      </c>
      <c r="M223" s="1">
        <v>86.93</v>
      </c>
      <c r="N223" t="s">
        <v>26</v>
      </c>
      <c r="O223" s="1">
        <v>6</v>
      </c>
      <c r="P223" s="1">
        <v>95.94</v>
      </c>
      <c r="Q223" s="1" t="s">
        <v>75</v>
      </c>
      <c r="R223" s="1">
        <v>2016</v>
      </c>
      <c r="S223" s="1">
        <v>1</v>
      </c>
      <c r="W223" s="1"/>
      <c r="BK223">
        <v>223</v>
      </c>
      <c r="BL223" t="s">
        <v>48</v>
      </c>
      <c r="BM223" s="1">
        <v>10</v>
      </c>
      <c r="BN223" s="1">
        <v>96.63</v>
      </c>
      <c r="BO223" t="s">
        <v>0</v>
      </c>
      <c r="BP223" s="1">
        <v>9</v>
      </c>
      <c r="BQ223" s="1">
        <v>98.36</v>
      </c>
      <c r="BR223" s="1" t="s">
        <v>101</v>
      </c>
      <c r="BS223" s="1">
        <v>2017</v>
      </c>
      <c r="BT223" s="1" t="s">
        <v>5</v>
      </c>
      <c r="BW223" t="s">
        <v>3</v>
      </c>
      <c r="BX223" s="1">
        <v>99.84</v>
      </c>
      <c r="BY223" t="s">
        <v>50</v>
      </c>
      <c r="BZ223" s="1">
        <v>102.96</v>
      </c>
      <c r="CA223" s="1" t="s">
        <v>75</v>
      </c>
      <c r="CB223" s="1">
        <v>2015</v>
      </c>
      <c r="CC223" s="1">
        <v>1</v>
      </c>
      <c r="CD223">
        <f>BX223-BZ223</f>
        <v>-3.1199999999999903</v>
      </c>
    </row>
    <row r="224" spans="1:82" x14ac:dyDescent="0.45">
      <c r="A224" t="s">
        <v>107</v>
      </c>
      <c r="B224" s="1">
        <v>5</v>
      </c>
      <c r="C224" s="1">
        <v>86.83</v>
      </c>
      <c r="D224" t="s">
        <v>1</v>
      </c>
      <c r="E224" s="1">
        <v>6</v>
      </c>
      <c r="F224" s="1">
        <v>87.7</v>
      </c>
      <c r="G224" s="1" t="s">
        <v>101</v>
      </c>
      <c r="H224" s="1">
        <v>2018</v>
      </c>
      <c r="I224" s="1">
        <v>1</v>
      </c>
      <c r="K224" t="s">
        <v>107</v>
      </c>
      <c r="L224" s="1">
        <v>5</v>
      </c>
      <c r="M224" s="1">
        <v>86.83</v>
      </c>
      <c r="N224" t="s">
        <v>1</v>
      </c>
      <c r="O224" s="1">
        <v>6</v>
      </c>
      <c r="P224" s="1">
        <v>87.7</v>
      </c>
      <c r="Q224" s="1" t="s">
        <v>101</v>
      </c>
      <c r="R224" s="1">
        <v>2018</v>
      </c>
      <c r="S224" s="1">
        <v>1</v>
      </c>
      <c r="BK224">
        <v>224</v>
      </c>
      <c r="BL224" t="s">
        <v>59</v>
      </c>
      <c r="BM224" s="1">
        <v>8</v>
      </c>
      <c r="BN224" s="1">
        <v>96.63</v>
      </c>
      <c r="BO224" t="s">
        <v>71</v>
      </c>
      <c r="BP224" s="1">
        <v>11</v>
      </c>
      <c r="BQ224" s="1">
        <v>95.36</v>
      </c>
      <c r="BR224" s="1" t="s">
        <v>101</v>
      </c>
      <c r="BS224" s="1">
        <v>2017</v>
      </c>
      <c r="BT224" s="1" t="s">
        <v>7</v>
      </c>
      <c r="BW224" t="s">
        <v>162</v>
      </c>
      <c r="BX224" s="1">
        <v>77.59</v>
      </c>
      <c r="BY224" t="s">
        <v>159</v>
      </c>
      <c r="BZ224" s="1">
        <v>80.69</v>
      </c>
      <c r="CA224" t="s">
        <v>161</v>
      </c>
      <c r="CB224" s="1">
        <v>2022</v>
      </c>
      <c r="CC224" s="1">
        <v>1</v>
      </c>
      <c r="CD224">
        <f>BX224-BZ224</f>
        <v>-3.0999999999999943</v>
      </c>
    </row>
    <row r="225" spans="1:82" x14ac:dyDescent="0.45">
      <c r="A225" t="s">
        <v>79</v>
      </c>
      <c r="B225" s="1">
        <v>1</v>
      </c>
      <c r="C225" s="1">
        <v>86.71</v>
      </c>
      <c r="D225" t="s">
        <v>53</v>
      </c>
      <c r="E225" s="1">
        <v>6</v>
      </c>
      <c r="F225" s="1">
        <v>95.64</v>
      </c>
      <c r="G225" s="1" t="s">
        <v>75</v>
      </c>
      <c r="H225" s="1">
        <v>2016</v>
      </c>
      <c r="I225" s="1">
        <v>1</v>
      </c>
      <c r="K225" t="s">
        <v>79</v>
      </c>
      <c r="L225" s="1">
        <v>1</v>
      </c>
      <c r="M225" s="1">
        <v>86.71</v>
      </c>
      <c r="N225" t="s">
        <v>53</v>
      </c>
      <c r="O225" s="1">
        <v>6</v>
      </c>
      <c r="P225" s="1">
        <v>95.64</v>
      </c>
      <c r="Q225" s="1" t="s">
        <v>75</v>
      </c>
      <c r="R225" s="1">
        <v>2016</v>
      </c>
      <c r="S225" s="1">
        <v>1</v>
      </c>
      <c r="BK225">
        <v>225</v>
      </c>
      <c r="BL225" s="15" t="s">
        <v>3</v>
      </c>
      <c r="BM225" s="6">
        <v>6</v>
      </c>
      <c r="BN225" s="6">
        <v>96.61</v>
      </c>
      <c r="BO225" s="15" t="s">
        <v>48</v>
      </c>
      <c r="BP225" s="6">
        <v>10</v>
      </c>
      <c r="BQ225" s="6">
        <v>109.42</v>
      </c>
      <c r="BR225" s="1" t="s">
        <v>45</v>
      </c>
      <c r="BS225" s="1">
        <v>2013</v>
      </c>
      <c r="BT225" s="1" t="s">
        <v>6</v>
      </c>
      <c r="BW225" t="s">
        <v>3</v>
      </c>
      <c r="BX225" s="1">
        <v>89.35</v>
      </c>
      <c r="BY225" t="s">
        <v>50</v>
      </c>
      <c r="BZ225" s="1">
        <v>92.43</v>
      </c>
      <c r="CA225" s="1" t="s">
        <v>75</v>
      </c>
      <c r="CB225" s="1">
        <v>2016</v>
      </c>
      <c r="CC225" s="1">
        <v>1</v>
      </c>
      <c r="CD225">
        <f>BX225-BZ225</f>
        <v>-3.0800000000000125</v>
      </c>
    </row>
    <row r="226" spans="1:82" x14ac:dyDescent="0.45">
      <c r="A226" t="s">
        <v>80</v>
      </c>
      <c r="B226" s="1">
        <v>0</v>
      </c>
      <c r="C226" s="1">
        <v>86.68</v>
      </c>
      <c r="D226" s="16" t="s">
        <v>53</v>
      </c>
      <c r="E226" s="1">
        <v>6</v>
      </c>
      <c r="F226" s="1">
        <v>102.48</v>
      </c>
      <c r="G226" s="1" t="s">
        <v>75</v>
      </c>
      <c r="H226" s="1">
        <v>2014</v>
      </c>
      <c r="I226" s="1">
        <v>1</v>
      </c>
      <c r="K226" t="s">
        <v>80</v>
      </c>
      <c r="L226" s="1">
        <v>0</v>
      </c>
      <c r="M226" s="1">
        <v>86.68</v>
      </c>
      <c r="N226" s="16" t="s">
        <v>53</v>
      </c>
      <c r="O226" s="1">
        <v>6</v>
      </c>
      <c r="P226" s="1">
        <v>102.48</v>
      </c>
      <c r="Q226" s="1" t="s">
        <v>75</v>
      </c>
      <c r="R226" s="1">
        <v>2014</v>
      </c>
      <c r="S226" s="1">
        <v>1</v>
      </c>
      <c r="BK226">
        <v>226</v>
      </c>
      <c r="BL226" s="8" t="s">
        <v>1</v>
      </c>
      <c r="BM226" s="1">
        <v>8</v>
      </c>
      <c r="BN226" s="1">
        <v>96.59</v>
      </c>
      <c r="BO226" s="8" t="s">
        <v>27</v>
      </c>
      <c r="BP226" s="1">
        <v>3</v>
      </c>
      <c r="BQ226" s="1">
        <v>96.48</v>
      </c>
      <c r="BR226" s="1" t="s">
        <v>29</v>
      </c>
      <c r="BS226" s="1">
        <v>2019</v>
      </c>
      <c r="BT226" s="1" t="s">
        <v>5</v>
      </c>
      <c r="BW226" t="s">
        <v>61</v>
      </c>
      <c r="BX226" s="1">
        <v>83.45</v>
      </c>
      <c r="BY226" t="s">
        <v>71</v>
      </c>
      <c r="BZ226" s="1">
        <v>86.42</v>
      </c>
      <c r="CA226" s="1" t="s">
        <v>49</v>
      </c>
      <c r="CB226" s="1">
        <v>2018</v>
      </c>
      <c r="CC226" s="1">
        <v>1</v>
      </c>
      <c r="CD226">
        <f>BX226-BZ226</f>
        <v>-2.9699999999999989</v>
      </c>
    </row>
    <row r="227" spans="1:82" x14ac:dyDescent="0.45">
      <c r="A227" t="s">
        <v>109</v>
      </c>
      <c r="B227" s="1">
        <v>3</v>
      </c>
      <c r="C227" s="1">
        <v>86.59</v>
      </c>
      <c r="D227" t="s">
        <v>67</v>
      </c>
      <c r="E227" s="1">
        <v>6</v>
      </c>
      <c r="F227" s="1">
        <v>94.77</v>
      </c>
      <c r="G227" s="1" t="s">
        <v>101</v>
      </c>
      <c r="H227" s="1">
        <v>2018</v>
      </c>
      <c r="I227" s="1">
        <v>1</v>
      </c>
      <c r="K227" t="s">
        <v>109</v>
      </c>
      <c r="L227" s="1">
        <v>3</v>
      </c>
      <c r="M227" s="1">
        <v>86.59</v>
      </c>
      <c r="N227" t="s">
        <v>67</v>
      </c>
      <c r="O227" s="1">
        <v>6</v>
      </c>
      <c r="P227" s="1">
        <v>94.77</v>
      </c>
      <c r="Q227" s="1" t="s">
        <v>101</v>
      </c>
      <c r="R227" s="1">
        <v>2018</v>
      </c>
      <c r="S227" s="1">
        <v>1</v>
      </c>
      <c r="BK227">
        <v>227</v>
      </c>
      <c r="BL227" t="s">
        <v>1</v>
      </c>
      <c r="BM227" s="1">
        <v>9</v>
      </c>
      <c r="BN227" s="1">
        <v>96.57</v>
      </c>
      <c r="BO227" t="s">
        <v>76</v>
      </c>
      <c r="BP227" s="1">
        <v>10</v>
      </c>
      <c r="BQ227" s="1">
        <v>100.33</v>
      </c>
      <c r="BR227" s="1" t="s">
        <v>49</v>
      </c>
      <c r="BS227" s="1">
        <v>2018</v>
      </c>
      <c r="BT227" s="1" t="s">
        <v>5</v>
      </c>
      <c r="BW227" t="s">
        <v>0</v>
      </c>
      <c r="BX227" s="1">
        <v>93.91</v>
      </c>
      <c r="BY227" t="s">
        <v>2</v>
      </c>
      <c r="BZ227" s="1">
        <v>96.81</v>
      </c>
      <c r="CA227" s="1" t="s">
        <v>98</v>
      </c>
      <c r="CB227" s="1">
        <v>2018</v>
      </c>
      <c r="CC227" s="1" t="s">
        <v>6</v>
      </c>
      <c r="CD227">
        <f>BX227-BZ227</f>
        <v>-2.9000000000000057</v>
      </c>
    </row>
    <row r="228" spans="1:82" x14ac:dyDescent="0.45">
      <c r="A228" t="s">
        <v>71</v>
      </c>
      <c r="B228" s="1">
        <v>5</v>
      </c>
      <c r="C228" s="1">
        <v>86.42</v>
      </c>
      <c r="D228" t="s">
        <v>61</v>
      </c>
      <c r="E228" s="1">
        <v>6</v>
      </c>
      <c r="F228" s="1">
        <v>83.45</v>
      </c>
      <c r="G228" s="1" t="s">
        <v>49</v>
      </c>
      <c r="H228" s="1">
        <v>2018</v>
      </c>
      <c r="I228" s="1">
        <v>1</v>
      </c>
      <c r="K228" t="s">
        <v>71</v>
      </c>
      <c r="L228" s="1">
        <v>5</v>
      </c>
      <c r="M228" s="1">
        <v>86.42</v>
      </c>
      <c r="N228" t="s">
        <v>61</v>
      </c>
      <c r="O228" s="1">
        <v>6</v>
      </c>
      <c r="P228" s="1">
        <v>83.45</v>
      </c>
      <c r="Q228" s="1" t="s">
        <v>49</v>
      </c>
      <c r="R228" s="1">
        <v>2018</v>
      </c>
      <c r="S228" s="1">
        <v>1</v>
      </c>
      <c r="BK228">
        <v>228</v>
      </c>
      <c r="BL228" t="s">
        <v>53</v>
      </c>
      <c r="BM228" s="1">
        <v>10</v>
      </c>
      <c r="BN228" s="1">
        <v>96.56</v>
      </c>
      <c r="BO228" t="s">
        <v>43</v>
      </c>
      <c r="BP228" s="1">
        <v>5</v>
      </c>
      <c r="BQ228" s="1">
        <v>91.15</v>
      </c>
      <c r="BR228" s="6" t="s">
        <v>45</v>
      </c>
      <c r="BS228" s="6">
        <v>2016</v>
      </c>
      <c r="BT228" s="1" t="s">
        <v>5</v>
      </c>
      <c r="BW228" s="16" t="s">
        <v>59</v>
      </c>
      <c r="BX228" s="6">
        <v>92.24</v>
      </c>
      <c r="BY228" s="16" t="s">
        <v>48</v>
      </c>
      <c r="BZ228" s="6">
        <v>95.06</v>
      </c>
      <c r="CA228" s="1" t="s">
        <v>45</v>
      </c>
      <c r="CB228" s="6">
        <v>2016</v>
      </c>
      <c r="CC228" s="1">
        <v>1</v>
      </c>
      <c r="CD228">
        <f>BX228-BZ228</f>
        <v>-2.8200000000000074</v>
      </c>
    </row>
    <row r="229" spans="1:82" x14ac:dyDescent="0.45">
      <c r="A229" s="16" t="s">
        <v>73</v>
      </c>
      <c r="B229" s="6">
        <v>2</v>
      </c>
      <c r="C229" s="6">
        <v>86.28</v>
      </c>
      <c r="D229" s="16" t="s">
        <v>48</v>
      </c>
      <c r="E229" s="6">
        <v>6</v>
      </c>
      <c r="F229" s="6">
        <v>102.85</v>
      </c>
      <c r="G229" s="1" t="s">
        <v>45</v>
      </c>
      <c r="H229" s="1">
        <v>2014</v>
      </c>
      <c r="I229" s="1">
        <v>1</v>
      </c>
      <c r="K229" s="16" t="s">
        <v>73</v>
      </c>
      <c r="L229" s="6">
        <v>2</v>
      </c>
      <c r="M229" s="6">
        <v>86.28</v>
      </c>
      <c r="N229" s="16" t="s">
        <v>48</v>
      </c>
      <c r="O229" s="6">
        <v>6</v>
      </c>
      <c r="P229" s="6">
        <v>102.85</v>
      </c>
      <c r="Q229" s="1" t="s">
        <v>45</v>
      </c>
      <c r="R229" s="1">
        <v>2014</v>
      </c>
      <c r="S229" s="1">
        <v>1</v>
      </c>
      <c r="BK229">
        <v>229</v>
      </c>
      <c r="BL229" t="s">
        <v>67</v>
      </c>
      <c r="BM229" s="1">
        <v>6</v>
      </c>
      <c r="BN229" s="1">
        <v>96.53</v>
      </c>
      <c r="BO229" t="s">
        <v>30</v>
      </c>
      <c r="BP229" s="1">
        <v>1</v>
      </c>
      <c r="BQ229" s="1">
        <v>81.09</v>
      </c>
      <c r="BR229" s="1" t="s">
        <v>101</v>
      </c>
      <c r="BS229" s="1">
        <v>2016</v>
      </c>
      <c r="BT229" s="1">
        <v>1</v>
      </c>
      <c r="BW229" t="s">
        <v>71</v>
      </c>
      <c r="BX229" s="1">
        <v>90.84</v>
      </c>
      <c r="BY229" t="s">
        <v>67</v>
      </c>
      <c r="BZ229" s="1">
        <v>93.66</v>
      </c>
      <c r="CA229" s="1" t="s">
        <v>101</v>
      </c>
      <c r="CB229" s="1">
        <v>2018</v>
      </c>
      <c r="CC229" s="1" t="s">
        <v>5</v>
      </c>
      <c r="CD229">
        <f>BX229-BZ229</f>
        <v>-2.8199999999999932</v>
      </c>
    </row>
    <row r="230" spans="1:82" x14ac:dyDescent="0.45">
      <c r="A230" s="8" t="s">
        <v>1</v>
      </c>
      <c r="B230" s="1">
        <v>6</v>
      </c>
      <c r="C230" s="1">
        <v>86.28</v>
      </c>
      <c r="D230" t="s">
        <v>96</v>
      </c>
      <c r="E230" s="1">
        <v>2</v>
      </c>
      <c r="F230" s="1">
        <v>77.13</v>
      </c>
      <c r="G230" s="1" t="s">
        <v>49</v>
      </c>
      <c r="H230" s="1">
        <v>2019</v>
      </c>
      <c r="I230" s="1">
        <v>1</v>
      </c>
      <c r="K230" s="8" t="s">
        <v>1</v>
      </c>
      <c r="L230" s="1">
        <v>6</v>
      </c>
      <c r="M230" s="1">
        <v>86.28</v>
      </c>
      <c r="N230" t="s">
        <v>96</v>
      </c>
      <c r="O230" s="1">
        <v>2</v>
      </c>
      <c r="P230" s="1">
        <v>77.13</v>
      </c>
      <c r="Q230" s="1" t="s">
        <v>49</v>
      </c>
      <c r="R230" s="1">
        <v>2019</v>
      </c>
      <c r="S230" s="1">
        <v>1</v>
      </c>
      <c r="BK230">
        <v>230</v>
      </c>
      <c r="BL230" t="s">
        <v>64</v>
      </c>
      <c r="BM230" s="1">
        <v>4</v>
      </c>
      <c r="BN230" s="1">
        <v>96.5</v>
      </c>
      <c r="BO230" s="16" t="s">
        <v>3</v>
      </c>
      <c r="BP230" s="1">
        <v>6</v>
      </c>
      <c r="BQ230" s="1">
        <v>92.55</v>
      </c>
      <c r="BR230" s="16" t="s">
        <v>101</v>
      </c>
      <c r="BS230" s="1">
        <v>2015</v>
      </c>
      <c r="BT230" s="1">
        <v>1</v>
      </c>
      <c r="BW230" t="s">
        <v>82</v>
      </c>
      <c r="BX230" s="1">
        <v>80.930000000000007</v>
      </c>
      <c r="BY230" t="s">
        <v>3</v>
      </c>
      <c r="BZ230" s="1">
        <v>83.74</v>
      </c>
      <c r="CA230" s="1" t="s">
        <v>75</v>
      </c>
      <c r="CB230" s="1">
        <v>2017</v>
      </c>
      <c r="CC230" s="1">
        <v>1</v>
      </c>
      <c r="CD230">
        <f>BX230-BZ230</f>
        <v>-2.8099999999999881</v>
      </c>
    </row>
    <row r="231" spans="1:82" x14ac:dyDescent="0.45">
      <c r="A231" t="s">
        <v>72</v>
      </c>
      <c r="B231" s="1">
        <v>0</v>
      </c>
      <c r="C231" s="1">
        <v>86.24</v>
      </c>
      <c r="D231" s="16" t="s">
        <v>50</v>
      </c>
      <c r="E231" s="1">
        <v>6</v>
      </c>
      <c r="F231" s="1">
        <v>98.02</v>
      </c>
      <c r="G231" s="16" t="s">
        <v>101</v>
      </c>
      <c r="H231" s="1">
        <v>2015</v>
      </c>
      <c r="I231" s="1">
        <v>1</v>
      </c>
      <c r="K231" t="s">
        <v>72</v>
      </c>
      <c r="L231" s="1">
        <v>0</v>
      </c>
      <c r="M231" s="1">
        <v>86.24</v>
      </c>
      <c r="N231" s="16" t="s">
        <v>50</v>
      </c>
      <c r="O231" s="1">
        <v>6</v>
      </c>
      <c r="P231" s="1">
        <v>98.02</v>
      </c>
      <c r="Q231" s="16" t="s">
        <v>101</v>
      </c>
      <c r="R231" s="1">
        <v>2015</v>
      </c>
      <c r="S231" s="1">
        <v>1</v>
      </c>
      <c r="BK231">
        <v>231</v>
      </c>
      <c r="BL231" s="8" t="s">
        <v>27</v>
      </c>
      <c r="BM231" s="1">
        <v>3</v>
      </c>
      <c r="BN231" s="1">
        <v>96.48</v>
      </c>
      <c r="BO231" s="8" t="s">
        <v>1</v>
      </c>
      <c r="BP231" s="1">
        <v>8</v>
      </c>
      <c r="BQ231" s="1">
        <v>96.59</v>
      </c>
      <c r="BR231" s="1" t="s">
        <v>29</v>
      </c>
      <c r="BS231" s="1">
        <v>2019</v>
      </c>
      <c r="BT231" s="1" t="s">
        <v>5</v>
      </c>
      <c r="BW231" s="16" t="s">
        <v>52</v>
      </c>
      <c r="BX231" s="6">
        <v>99.02</v>
      </c>
      <c r="BY231" s="16" t="s">
        <v>50</v>
      </c>
      <c r="BZ231" s="6">
        <v>101.82</v>
      </c>
      <c r="CA231" s="1" t="s">
        <v>45</v>
      </c>
      <c r="CB231" s="1">
        <v>2015</v>
      </c>
      <c r="CC231" s="1" t="s">
        <v>5</v>
      </c>
      <c r="CD231">
        <f>BX231-BZ231</f>
        <v>-2.7999999999999972</v>
      </c>
    </row>
    <row r="232" spans="1:82" x14ac:dyDescent="0.45">
      <c r="A232" s="14" t="s">
        <v>57</v>
      </c>
      <c r="B232" s="1">
        <v>4</v>
      </c>
      <c r="C232" s="1">
        <v>86.22</v>
      </c>
      <c r="D232" s="14" t="s">
        <v>56</v>
      </c>
      <c r="E232" s="1">
        <v>6</v>
      </c>
      <c r="F232" s="1">
        <v>90.04</v>
      </c>
      <c r="G232" s="1" t="s">
        <v>45</v>
      </c>
      <c r="H232" s="1">
        <v>2013</v>
      </c>
      <c r="I232" s="1">
        <v>1</v>
      </c>
      <c r="K232" s="14" t="s">
        <v>57</v>
      </c>
      <c r="L232" s="1">
        <v>4</v>
      </c>
      <c r="M232" s="1">
        <v>86.22</v>
      </c>
      <c r="N232" s="14" t="s">
        <v>56</v>
      </c>
      <c r="O232" s="1">
        <v>6</v>
      </c>
      <c r="P232" s="1">
        <v>90.04</v>
      </c>
      <c r="Q232" s="1" t="s">
        <v>45</v>
      </c>
      <c r="R232" s="1">
        <v>2013</v>
      </c>
      <c r="S232" s="1">
        <v>1</v>
      </c>
      <c r="BK232">
        <v>232</v>
      </c>
      <c r="BL232" s="16" t="s">
        <v>50</v>
      </c>
      <c r="BM232" s="6">
        <v>5</v>
      </c>
      <c r="BN232" s="6">
        <v>96.47</v>
      </c>
      <c r="BO232" s="16" t="s">
        <v>71</v>
      </c>
      <c r="BP232" s="6">
        <v>6</v>
      </c>
      <c r="BQ232" s="6">
        <v>98.66</v>
      </c>
      <c r="BR232" s="1" t="s">
        <v>45</v>
      </c>
      <c r="BS232" s="1">
        <v>2014</v>
      </c>
      <c r="BT232" s="1">
        <v>1</v>
      </c>
      <c r="BW232" t="s">
        <v>74</v>
      </c>
      <c r="BX232" s="1">
        <v>85.5</v>
      </c>
      <c r="BY232" t="s">
        <v>76</v>
      </c>
      <c r="BZ232" s="1">
        <v>88.29</v>
      </c>
      <c r="CA232" s="1" t="s">
        <v>75</v>
      </c>
      <c r="CB232" s="1">
        <v>2017</v>
      </c>
      <c r="CC232" s="1">
        <v>1</v>
      </c>
      <c r="CD232">
        <f>BX232-BZ232</f>
        <v>-2.7900000000000063</v>
      </c>
    </row>
    <row r="233" spans="1:82" x14ac:dyDescent="0.45">
      <c r="A233" t="s">
        <v>85</v>
      </c>
      <c r="B233" s="1">
        <v>3</v>
      </c>
      <c r="C233" s="1">
        <v>86.21</v>
      </c>
      <c r="D233" t="s">
        <v>154</v>
      </c>
      <c r="E233" s="1">
        <v>6</v>
      </c>
      <c r="F233" s="1">
        <v>91.72</v>
      </c>
      <c r="G233" t="s">
        <v>161</v>
      </c>
      <c r="H233" s="1">
        <v>2022</v>
      </c>
      <c r="I233" s="1">
        <v>1</v>
      </c>
      <c r="K233" t="s">
        <v>85</v>
      </c>
      <c r="L233" s="1">
        <v>3</v>
      </c>
      <c r="M233" s="1">
        <v>86.21</v>
      </c>
      <c r="N233" t="s">
        <v>154</v>
      </c>
      <c r="O233" s="1">
        <v>6</v>
      </c>
      <c r="P233" s="1">
        <v>91.72</v>
      </c>
      <c r="Q233" t="s">
        <v>161</v>
      </c>
      <c r="R233" s="1">
        <v>2022</v>
      </c>
      <c r="S233" s="1">
        <v>1</v>
      </c>
      <c r="BK233">
        <v>232</v>
      </c>
      <c r="BL233" t="s">
        <v>4</v>
      </c>
      <c r="BM233" s="1">
        <v>6</v>
      </c>
      <c r="BN233" s="1">
        <v>96.47</v>
      </c>
      <c r="BO233" t="s">
        <v>51</v>
      </c>
      <c r="BP233" s="1">
        <v>1</v>
      </c>
      <c r="BQ233" s="1">
        <v>78.25</v>
      </c>
      <c r="BR233" s="1" t="s">
        <v>75</v>
      </c>
      <c r="BS233" s="1">
        <v>2017</v>
      </c>
      <c r="BT233" s="1">
        <v>1</v>
      </c>
      <c r="BW233" t="s">
        <v>27</v>
      </c>
      <c r="BX233" s="1">
        <v>89.49</v>
      </c>
      <c r="BY233" t="s">
        <v>3</v>
      </c>
      <c r="BZ233" s="1">
        <v>92.22</v>
      </c>
      <c r="CA233" s="1" t="s">
        <v>101</v>
      </c>
      <c r="CB233" s="1">
        <v>2018</v>
      </c>
      <c r="CC233" s="1">
        <v>1</v>
      </c>
      <c r="CD233">
        <f>BX233-BZ233</f>
        <v>-2.730000000000004</v>
      </c>
    </row>
    <row r="234" spans="1:82" x14ac:dyDescent="0.45">
      <c r="A234" t="s">
        <v>71</v>
      </c>
      <c r="B234" s="1">
        <v>6</v>
      </c>
      <c r="C234" s="1">
        <v>86.03</v>
      </c>
      <c r="D234" t="s">
        <v>67</v>
      </c>
      <c r="E234" s="1">
        <v>5</v>
      </c>
      <c r="F234" s="1">
        <v>90.84</v>
      </c>
      <c r="G234" s="1" t="s">
        <v>98</v>
      </c>
      <c r="H234" s="17">
        <v>2019</v>
      </c>
      <c r="I234" s="17">
        <v>1</v>
      </c>
      <c r="K234" t="s">
        <v>71</v>
      </c>
      <c r="L234" s="1">
        <v>6</v>
      </c>
      <c r="M234" s="1">
        <v>86.03</v>
      </c>
      <c r="N234" t="s">
        <v>67</v>
      </c>
      <c r="O234" s="1">
        <v>5</v>
      </c>
      <c r="P234" s="1">
        <v>90.84</v>
      </c>
      <c r="Q234" s="1" t="s">
        <v>98</v>
      </c>
      <c r="R234" s="17">
        <v>2019</v>
      </c>
      <c r="S234" s="17">
        <v>1</v>
      </c>
      <c r="BK234">
        <v>234</v>
      </c>
      <c r="BL234" t="s">
        <v>156</v>
      </c>
      <c r="BM234" s="1">
        <v>7</v>
      </c>
      <c r="BN234" s="1">
        <v>96.45</v>
      </c>
      <c r="BO234" t="s">
        <v>154</v>
      </c>
      <c r="BP234" s="1">
        <v>1</v>
      </c>
      <c r="BQ234" s="1">
        <v>95.55</v>
      </c>
      <c r="BR234" t="s">
        <v>161</v>
      </c>
      <c r="BS234" s="1">
        <v>2022</v>
      </c>
      <c r="BT234" s="1" t="s">
        <v>6</v>
      </c>
      <c r="BW234" t="s">
        <v>90</v>
      </c>
      <c r="BX234" s="1">
        <v>91.79</v>
      </c>
      <c r="BY234" t="s">
        <v>4</v>
      </c>
      <c r="BZ234" s="1">
        <v>94.52</v>
      </c>
      <c r="CA234" s="1" t="s">
        <v>101</v>
      </c>
      <c r="CB234" s="1">
        <v>2018</v>
      </c>
      <c r="CC234" s="1">
        <v>1</v>
      </c>
      <c r="CD234">
        <f>BX234-BZ234</f>
        <v>-2.7299999999999898</v>
      </c>
    </row>
    <row r="235" spans="1:82" x14ac:dyDescent="0.45">
      <c r="A235" t="s">
        <v>59</v>
      </c>
      <c r="B235" s="1">
        <v>4</v>
      </c>
      <c r="C235" s="1">
        <v>86.03</v>
      </c>
      <c r="D235" t="s">
        <v>3</v>
      </c>
      <c r="E235" s="1">
        <v>6</v>
      </c>
      <c r="F235" s="1">
        <v>94.32</v>
      </c>
      <c r="G235" s="1" t="s">
        <v>49</v>
      </c>
      <c r="H235" s="1">
        <v>2018</v>
      </c>
      <c r="I235" s="1">
        <v>1</v>
      </c>
      <c r="K235" t="s">
        <v>59</v>
      </c>
      <c r="L235" s="1">
        <v>4</v>
      </c>
      <c r="M235" s="1">
        <v>86.03</v>
      </c>
      <c r="N235" t="s">
        <v>3</v>
      </c>
      <c r="O235" s="1">
        <v>6</v>
      </c>
      <c r="P235" s="1">
        <v>94.32</v>
      </c>
      <c r="Q235" s="1" t="s">
        <v>49</v>
      </c>
      <c r="R235" s="1">
        <v>2018</v>
      </c>
      <c r="S235" s="1">
        <v>1</v>
      </c>
      <c r="BK235">
        <v>235</v>
      </c>
      <c r="BL235" t="s">
        <v>61</v>
      </c>
      <c r="BM235" s="1">
        <v>5</v>
      </c>
      <c r="BN235" s="1">
        <v>96.36</v>
      </c>
      <c r="BO235" t="s">
        <v>76</v>
      </c>
      <c r="BP235" s="1">
        <v>6</v>
      </c>
      <c r="BQ235" s="1">
        <v>106.33</v>
      </c>
      <c r="BR235" t="s">
        <v>161</v>
      </c>
      <c r="BS235" s="1">
        <v>2022</v>
      </c>
      <c r="BT235" s="1">
        <v>1</v>
      </c>
      <c r="BW235" s="8" t="s">
        <v>67</v>
      </c>
      <c r="BX235" s="1">
        <v>90.39</v>
      </c>
      <c r="BY235" s="8" t="s">
        <v>26</v>
      </c>
      <c r="BZ235" s="1">
        <v>93.09</v>
      </c>
      <c r="CA235" s="1" t="s">
        <v>29</v>
      </c>
      <c r="CB235" s="1">
        <v>2019</v>
      </c>
      <c r="CC235" s="1" t="s">
        <v>5</v>
      </c>
      <c r="CD235">
        <f>BX235-BZ235</f>
        <v>-2.7000000000000028</v>
      </c>
    </row>
    <row r="236" spans="1:82" x14ac:dyDescent="0.45">
      <c r="A236" s="16" t="s">
        <v>58</v>
      </c>
      <c r="B236" s="6">
        <v>0</v>
      </c>
      <c r="C236" s="6">
        <v>86.02</v>
      </c>
      <c r="D236" s="16" t="s">
        <v>48</v>
      </c>
      <c r="E236" s="6">
        <v>6</v>
      </c>
      <c r="F236" s="6">
        <v>100.34</v>
      </c>
      <c r="G236" s="1" t="s">
        <v>45</v>
      </c>
      <c r="H236" s="1">
        <v>2015</v>
      </c>
      <c r="I236" s="1">
        <v>1</v>
      </c>
      <c r="K236" s="16" t="s">
        <v>58</v>
      </c>
      <c r="L236" s="6">
        <v>0</v>
      </c>
      <c r="M236" s="6">
        <v>86.02</v>
      </c>
      <c r="N236" s="16" t="s">
        <v>48</v>
      </c>
      <c r="O236" s="6">
        <v>6</v>
      </c>
      <c r="P236" s="6">
        <v>100.34</v>
      </c>
      <c r="Q236" s="1" t="s">
        <v>45</v>
      </c>
      <c r="R236" s="1">
        <v>2015</v>
      </c>
      <c r="S236" s="1">
        <v>1</v>
      </c>
      <c r="BK236">
        <v>236</v>
      </c>
      <c r="BL236" s="8" t="s">
        <v>156</v>
      </c>
      <c r="BM236" s="1">
        <v>4</v>
      </c>
      <c r="BN236" s="1">
        <v>96.31</v>
      </c>
      <c r="BO236" s="8" t="s">
        <v>160</v>
      </c>
      <c r="BP236" s="1">
        <v>8</v>
      </c>
      <c r="BQ236" s="1">
        <v>93.15</v>
      </c>
      <c r="BR236" s="1" t="s">
        <v>29</v>
      </c>
      <c r="BS236" s="1">
        <v>2022</v>
      </c>
      <c r="BT236" s="1" t="s">
        <v>7</v>
      </c>
      <c r="BW236" t="s">
        <v>26</v>
      </c>
      <c r="BX236" s="1">
        <v>93.61</v>
      </c>
      <c r="BY236" t="s">
        <v>59</v>
      </c>
      <c r="BZ236" s="1">
        <v>96.2</v>
      </c>
      <c r="CA236" s="1" t="s">
        <v>98</v>
      </c>
      <c r="CB236" s="1">
        <v>2018</v>
      </c>
      <c r="CC236" s="1">
        <v>1</v>
      </c>
      <c r="CD236">
        <f>BX236-BZ236</f>
        <v>-2.5900000000000034</v>
      </c>
    </row>
    <row r="237" spans="1:82" x14ac:dyDescent="0.45">
      <c r="A237" s="14" t="s">
        <v>63</v>
      </c>
      <c r="B237" s="1">
        <v>3</v>
      </c>
      <c r="C237" s="1">
        <v>86.01</v>
      </c>
      <c r="D237" s="14" t="s">
        <v>46</v>
      </c>
      <c r="E237" s="1">
        <v>6</v>
      </c>
      <c r="F237" s="1">
        <v>91.72</v>
      </c>
      <c r="G237" s="1" t="s">
        <v>45</v>
      </c>
      <c r="H237" s="1">
        <v>2013</v>
      </c>
      <c r="I237" s="1">
        <v>1</v>
      </c>
      <c r="K237" s="14" t="s">
        <v>63</v>
      </c>
      <c r="L237" s="1">
        <v>3</v>
      </c>
      <c r="M237" s="1">
        <v>86.01</v>
      </c>
      <c r="N237" s="14" t="s">
        <v>46</v>
      </c>
      <c r="O237" s="1">
        <v>6</v>
      </c>
      <c r="P237" s="1">
        <v>91.72</v>
      </c>
      <c r="Q237" s="1" t="s">
        <v>45</v>
      </c>
      <c r="R237" s="1">
        <v>2013</v>
      </c>
      <c r="S237" s="1">
        <v>1</v>
      </c>
      <c r="BK237">
        <v>237</v>
      </c>
      <c r="BL237" s="8" t="s">
        <v>78</v>
      </c>
      <c r="BM237" s="1">
        <v>8</v>
      </c>
      <c r="BN237" s="1">
        <v>96.25</v>
      </c>
      <c r="BO237" s="8" t="s">
        <v>1</v>
      </c>
      <c r="BP237" s="1">
        <v>5</v>
      </c>
      <c r="BQ237" s="1">
        <v>98.25</v>
      </c>
      <c r="BR237" s="1" t="s">
        <v>49</v>
      </c>
      <c r="BS237" s="1">
        <v>2019</v>
      </c>
      <c r="BT237" s="1" t="s">
        <v>6</v>
      </c>
      <c r="BW237" t="s">
        <v>78</v>
      </c>
      <c r="BX237" s="1">
        <v>92.68</v>
      </c>
      <c r="BY237" t="s">
        <v>67</v>
      </c>
      <c r="BZ237" s="1">
        <v>95.27</v>
      </c>
      <c r="CA237" s="1" t="s">
        <v>49</v>
      </c>
      <c r="CB237" s="1">
        <v>2017</v>
      </c>
      <c r="CC237" s="1" t="s">
        <v>6</v>
      </c>
      <c r="CD237">
        <f>BX237-BZ237</f>
        <v>-2.5899999999999892</v>
      </c>
    </row>
    <row r="238" spans="1:82" x14ac:dyDescent="0.45">
      <c r="A238" s="14" t="s">
        <v>2</v>
      </c>
      <c r="B238" s="1">
        <v>6</v>
      </c>
      <c r="C238" s="1">
        <v>85.97</v>
      </c>
      <c r="D238" s="14" t="s">
        <v>155</v>
      </c>
      <c r="E238" s="1">
        <v>5</v>
      </c>
      <c r="F238" s="1">
        <v>84.64</v>
      </c>
      <c r="G238" s="1" t="s">
        <v>153</v>
      </c>
      <c r="H238" s="1">
        <v>2022</v>
      </c>
      <c r="I238" s="1">
        <v>1</v>
      </c>
      <c r="K238" s="14" t="s">
        <v>2</v>
      </c>
      <c r="L238" s="1">
        <v>6</v>
      </c>
      <c r="M238" s="1">
        <v>85.97</v>
      </c>
      <c r="N238" s="14" t="s">
        <v>155</v>
      </c>
      <c r="O238" s="1">
        <v>5</v>
      </c>
      <c r="P238" s="1">
        <v>84.64</v>
      </c>
      <c r="Q238" s="1" t="s">
        <v>153</v>
      </c>
      <c r="R238" s="1">
        <v>2022</v>
      </c>
      <c r="S238" s="1">
        <v>1</v>
      </c>
      <c r="BK238">
        <v>238</v>
      </c>
      <c r="BL238" t="s">
        <v>78</v>
      </c>
      <c r="BM238" s="1">
        <v>10</v>
      </c>
      <c r="BN238" s="1">
        <v>96.21</v>
      </c>
      <c r="BO238" t="s">
        <v>4</v>
      </c>
      <c r="BP238" s="1">
        <v>8</v>
      </c>
      <c r="BQ238" s="1">
        <v>91.25</v>
      </c>
      <c r="BR238" s="1" t="s">
        <v>49</v>
      </c>
      <c r="BS238" s="1">
        <v>2017</v>
      </c>
      <c r="BT238" s="1" t="s">
        <v>5</v>
      </c>
      <c r="BW238" t="s">
        <v>0</v>
      </c>
      <c r="BX238" s="1">
        <v>93.6</v>
      </c>
      <c r="BY238" t="s">
        <v>4</v>
      </c>
      <c r="BZ238" s="1">
        <v>96.13</v>
      </c>
      <c r="CA238" s="1" t="s">
        <v>98</v>
      </c>
      <c r="CB238" s="1">
        <v>2018</v>
      </c>
      <c r="CC238" s="1" t="s">
        <v>5</v>
      </c>
      <c r="CD238">
        <f>BX238-BZ238</f>
        <v>-2.5300000000000011</v>
      </c>
    </row>
    <row r="239" spans="1:82" x14ac:dyDescent="0.45">
      <c r="A239" s="14" t="s">
        <v>79</v>
      </c>
      <c r="B239" s="1">
        <v>2</v>
      </c>
      <c r="C239" s="1">
        <v>85.93</v>
      </c>
      <c r="D239" s="14" t="s">
        <v>152</v>
      </c>
      <c r="E239" s="1">
        <v>6</v>
      </c>
      <c r="F239" s="1">
        <v>93.24</v>
      </c>
      <c r="G239" s="1" t="s">
        <v>153</v>
      </c>
      <c r="H239" s="1">
        <v>2022</v>
      </c>
      <c r="I239" s="1">
        <v>1</v>
      </c>
      <c r="K239" s="14" t="s">
        <v>79</v>
      </c>
      <c r="L239" s="1">
        <v>2</v>
      </c>
      <c r="M239" s="1">
        <v>85.93</v>
      </c>
      <c r="N239" s="14" t="s">
        <v>152</v>
      </c>
      <c r="O239" s="1">
        <v>6</v>
      </c>
      <c r="P239" s="1">
        <v>93.24</v>
      </c>
      <c r="Q239" s="1" t="s">
        <v>153</v>
      </c>
      <c r="R239" s="1">
        <v>2022</v>
      </c>
      <c r="S239" s="1">
        <v>1</v>
      </c>
      <c r="BK239">
        <v>239</v>
      </c>
      <c r="BL239" t="s">
        <v>1</v>
      </c>
      <c r="BM239" s="1">
        <v>6</v>
      </c>
      <c r="BN239" s="1">
        <v>96.2</v>
      </c>
      <c r="BO239" t="s">
        <v>3</v>
      </c>
      <c r="BP239" s="1">
        <v>5</v>
      </c>
      <c r="BQ239" s="1">
        <v>93.61</v>
      </c>
      <c r="BR239" s="1" t="s">
        <v>98</v>
      </c>
      <c r="BS239" s="1">
        <v>2018</v>
      </c>
      <c r="BT239" s="1">
        <v>1</v>
      </c>
      <c r="BW239" t="s">
        <v>78</v>
      </c>
      <c r="BX239" s="1">
        <v>95.53</v>
      </c>
      <c r="BY239" t="s">
        <v>2</v>
      </c>
      <c r="BZ239" s="1">
        <v>98.03</v>
      </c>
      <c r="CA239" s="1" t="s">
        <v>98</v>
      </c>
      <c r="CB239" s="17">
        <v>2019</v>
      </c>
      <c r="CC239" s="1" t="s">
        <v>5</v>
      </c>
      <c r="CD239">
        <f>BX239-BZ239</f>
        <v>-2.5</v>
      </c>
    </row>
    <row r="240" spans="1:82" x14ac:dyDescent="0.45">
      <c r="A240" s="16" t="s">
        <v>73</v>
      </c>
      <c r="B240" s="6">
        <v>0</v>
      </c>
      <c r="C240" s="6">
        <v>85.81</v>
      </c>
      <c r="D240" s="16" t="s">
        <v>52</v>
      </c>
      <c r="E240" s="6">
        <v>6</v>
      </c>
      <c r="F240" s="6">
        <v>95.13</v>
      </c>
      <c r="G240" s="1" t="s">
        <v>45</v>
      </c>
      <c r="H240" s="1">
        <v>2015</v>
      </c>
      <c r="I240" s="1">
        <v>1</v>
      </c>
      <c r="K240" s="16" t="s">
        <v>73</v>
      </c>
      <c r="L240" s="6">
        <v>0</v>
      </c>
      <c r="M240" s="6">
        <v>85.81</v>
      </c>
      <c r="N240" s="16" t="s">
        <v>52</v>
      </c>
      <c r="O240" s="6">
        <v>6</v>
      </c>
      <c r="P240" s="6">
        <v>95.13</v>
      </c>
      <c r="Q240" s="1" t="s">
        <v>45</v>
      </c>
      <c r="R240" s="1">
        <v>2015</v>
      </c>
      <c r="S240" s="1">
        <v>1</v>
      </c>
      <c r="BK240">
        <v>240</v>
      </c>
      <c r="BL240" s="14" t="s">
        <v>3</v>
      </c>
      <c r="BM240" s="1">
        <v>6</v>
      </c>
      <c r="BN240" s="1">
        <v>96.13</v>
      </c>
      <c r="BO240" s="14" t="s">
        <v>26</v>
      </c>
      <c r="BP240" s="1">
        <v>2</v>
      </c>
      <c r="BQ240" s="1">
        <v>91.97</v>
      </c>
      <c r="BR240" s="1" t="s">
        <v>153</v>
      </c>
      <c r="BS240" s="1">
        <v>2022</v>
      </c>
      <c r="BT240" s="1">
        <v>1</v>
      </c>
      <c r="BW240" t="s">
        <v>50</v>
      </c>
      <c r="BX240" s="1">
        <v>102.75</v>
      </c>
      <c r="BY240" t="s">
        <v>52</v>
      </c>
      <c r="BZ240" s="1">
        <v>105.19</v>
      </c>
      <c r="CA240" s="1" t="s">
        <v>75</v>
      </c>
      <c r="CB240" s="1">
        <v>2015</v>
      </c>
      <c r="CC240" s="1" t="s">
        <v>5</v>
      </c>
      <c r="CD240">
        <f>BX240-BZ240</f>
        <v>-2.4399999999999977</v>
      </c>
    </row>
    <row r="241" spans="1:82" x14ac:dyDescent="0.45">
      <c r="A241" t="s">
        <v>47</v>
      </c>
      <c r="B241" s="1">
        <v>2</v>
      </c>
      <c r="C241" s="1">
        <v>85.78</v>
      </c>
      <c r="D241" t="s">
        <v>2</v>
      </c>
      <c r="E241" s="1">
        <v>6</v>
      </c>
      <c r="F241" s="1">
        <v>102.45</v>
      </c>
      <c r="G241" s="1" t="s">
        <v>101</v>
      </c>
      <c r="H241" s="1">
        <v>2018</v>
      </c>
      <c r="I241" s="1">
        <v>1</v>
      </c>
      <c r="K241" t="s">
        <v>47</v>
      </c>
      <c r="L241" s="1">
        <v>2</v>
      </c>
      <c r="M241" s="1">
        <v>85.78</v>
      </c>
      <c r="N241" t="s">
        <v>2</v>
      </c>
      <c r="O241" s="1">
        <v>6</v>
      </c>
      <c r="P241" s="1">
        <v>102.45</v>
      </c>
      <c r="Q241" s="1" t="s">
        <v>101</v>
      </c>
      <c r="R241" s="1">
        <v>2018</v>
      </c>
      <c r="S241" s="1">
        <v>1</v>
      </c>
      <c r="BK241">
        <v>240</v>
      </c>
      <c r="BL241" t="s">
        <v>4</v>
      </c>
      <c r="BM241" s="1">
        <v>8</v>
      </c>
      <c r="BN241" s="1">
        <v>96.13</v>
      </c>
      <c r="BO241" t="s">
        <v>0</v>
      </c>
      <c r="BP241" s="1">
        <v>10</v>
      </c>
      <c r="BQ241" s="1">
        <v>93.6</v>
      </c>
      <c r="BR241" s="1" t="s">
        <v>98</v>
      </c>
      <c r="BS241" s="1">
        <v>2018</v>
      </c>
      <c r="BT241" s="1" t="s">
        <v>5</v>
      </c>
      <c r="BW241" t="s">
        <v>26</v>
      </c>
      <c r="BX241" s="1">
        <v>91.97</v>
      </c>
      <c r="BY241" t="s">
        <v>3</v>
      </c>
      <c r="BZ241" s="1">
        <v>94.4</v>
      </c>
      <c r="CA241" s="1" t="s">
        <v>49</v>
      </c>
      <c r="CB241" s="1">
        <v>2017</v>
      </c>
      <c r="CC241" s="1" t="s">
        <v>5</v>
      </c>
      <c r="CD241">
        <f>BX241-BZ241</f>
        <v>-2.4300000000000068</v>
      </c>
    </row>
    <row r="242" spans="1:82" x14ac:dyDescent="0.45">
      <c r="A242" t="s">
        <v>95</v>
      </c>
      <c r="B242" s="1">
        <v>3</v>
      </c>
      <c r="C242" s="1">
        <v>85.73</v>
      </c>
      <c r="D242" t="s">
        <v>152</v>
      </c>
      <c r="E242" s="1">
        <v>6</v>
      </c>
      <c r="F242" s="1">
        <v>90.8</v>
      </c>
      <c r="G242" t="s">
        <v>161</v>
      </c>
      <c r="H242" s="1">
        <v>2022</v>
      </c>
      <c r="I242" s="1">
        <v>1</v>
      </c>
      <c r="K242" t="s">
        <v>95</v>
      </c>
      <c r="L242" s="1">
        <v>3</v>
      </c>
      <c r="M242" s="1">
        <v>85.73</v>
      </c>
      <c r="N242" t="s">
        <v>152</v>
      </c>
      <c r="O242" s="1">
        <v>6</v>
      </c>
      <c r="P242" s="1">
        <v>90.8</v>
      </c>
      <c r="Q242" t="s">
        <v>161</v>
      </c>
      <c r="R242" s="1">
        <v>2022</v>
      </c>
      <c r="S242" s="1">
        <v>1</v>
      </c>
      <c r="BK242">
        <v>240</v>
      </c>
      <c r="BL242" t="s">
        <v>67</v>
      </c>
      <c r="BM242" s="1">
        <v>6</v>
      </c>
      <c r="BN242" s="1">
        <v>96.13</v>
      </c>
      <c r="BO242" t="s">
        <v>4</v>
      </c>
      <c r="BP242" s="1">
        <v>10</v>
      </c>
      <c r="BQ242" s="1">
        <v>103.93</v>
      </c>
      <c r="BR242" s="1" t="s">
        <v>101</v>
      </c>
      <c r="BS242" s="1">
        <v>2016</v>
      </c>
      <c r="BT242" s="1" t="s">
        <v>5</v>
      </c>
      <c r="BW242" s="8" t="s">
        <v>1</v>
      </c>
      <c r="BX242" s="1">
        <v>93.6</v>
      </c>
      <c r="BY242" s="8" t="s">
        <v>2</v>
      </c>
      <c r="BZ242" s="1">
        <v>96.02</v>
      </c>
      <c r="CA242" s="1" t="s">
        <v>29</v>
      </c>
      <c r="CB242" s="1">
        <v>2019</v>
      </c>
      <c r="CC242" s="1" t="s">
        <v>6</v>
      </c>
      <c r="CD242">
        <f>BX242-BZ242</f>
        <v>-2.4200000000000017</v>
      </c>
    </row>
    <row r="243" spans="1:82" x14ac:dyDescent="0.45">
      <c r="A243" s="14" t="s">
        <v>51</v>
      </c>
      <c r="B243" s="1">
        <v>3</v>
      </c>
      <c r="C243" s="1">
        <v>85.72</v>
      </c>
      <c r="D243" s="16" t="s">
        <v>52</v>
      </c>
      <c r="E243" s="1">
        <v>6</v>
      </c>
      <c r="F243" s="1">
        <v>102.18</v>
      </c>
      <c r="G243" s="16" t="s">
        <v>101</v>
      </c>
      <c r="H243" s="1">
        <v>2015</v>
      </c>
      <c r="I243" s="1">
        <v>1</v>
      </c>
      <c r="K243" s="14" t="s">
        <v>51</v>
      </c>
      <c r="L243" s="1">
        <v>3</v>
      </c>
      <c r="M243" s="1">
        <v>85.72</v>
      </c>
      <c r="N243" s="16" t="s">
        <v>52</v>
      </c>
      <c r="O243" s="1">
        <v>6</v>
      </c>
      <c r="P243" s="1">
        <v>102.18</v>
      </c>
      <c r="Q243" s="16" t="s">
        <v>101</v>
      </c>
      <c r="R243" s="1">
        <v>2015</v>
      </c>
      <c r="S243" s="1">
        <v>1</v>
      </c>
      <c r="BK243">
        <v>243</v>
      </c>
      <c r="BL243" s="8" t="s">
        <v>26</v>
      </c>
      <c r="BM243" s="1">
        <v>6</v>
      </c>
      <c r="BN243" s="1">
        <v>96.09</v>
      </c>
      <c r="BO243" s="14" t="s">
        <v>158</v>
      </c>
      <c r="BP243" s="1">
        <v>5</v>
      </c>
      <c r="BQ243" s="1">
        <v>89.45</v>
      </c>
      <c r="BR243" s="1" t="s">
        <v>29</v>
      </c>
      <c r="BS243" s="1">
        <v>2022</v>
      </c>
      <c r="BT243" s="1">
        <v>1</v>
      </c>
      <c r="BW243" s="8" t="s">
        <v>3</v>
      </c>
      <c r="BX243" s="1">
        <v>92.44</v>
      </c>
      <c r="BY243" s="8" t="s">
        <v>78</v>
      </c>
      <c r="BZ243" s="1">
        <v>94.74</v>
      </c>
      <c r="CA243" s="1" t="s">
        <v>49</v>
      </c>
      <c r="CB243" s="1">
        <v>2019</v>
      </c>
      <c r="CC243" s="1" t="s">
        <v>5</v>
      </c>
      <c r="CD243">
        <f>BX243-BZ243</f>
        <v>-2.2999999999999972</v>
      </c>
    </row>
    <row r="244" spans="1:82" x14ac:dyDescent="0.45">
      <c r="A244" t="s">
        <v>0</v>
      </c>
      <c r="B244" s="1">
        <v>4</v>
      </c>
      <c r="C244" s="1">
        <v>85.71</v>
      </c>
      <c r="D244" t="s">
        <v>59</v>
      </c>
      <c r="E244" s="1">
        <v>6</v>
      </c>
      <c r="F244" s="1">
        <v>93.42</v>
      </c>
      <c r="G244" s="1" t="s">
        <v>49</v>
      </c>
      <c r="H244" s="1">
        <v>2017</v>
      </c>
      <c r="I244" s="1">
        <v>1</v>
      </c>
      <c r="K244" t="s">
        <v>0</v>
      </c>
      <c r="L244" s="1">
        <v>4</v>
      </c>
      <c r="M244" s="1">
        <v>85.71</v>
      </c>
      <c r="N244" t="s">
        <v>59</v>
      </c>
      <c r="O244" s="1">
        <v>6</v>
      </c>
      <c r="P244" s="1">
        <v>93.42</v>
      </c>
      <c r="Q244" s="1" t="s">
        <v>49</v>
      </c>
      <c r="R244" s="1">
        <v>2017</v>
      </c>
      <c r="S244" s="1">
        <v>1</v>
      </c>
      <c r="BK244">
        <v>244</v>
      </c>
      <c r="BL244" s="8" t="s">
        <v>2</v>
      </c>
      <c r="BM244" s="1">
        <v>8</v>
      </c>
      <c r="BN244" s="1">
        <v>96.02</v>
      </c>
      <c r="BO244" s="8" t="s">
        <v>1</v>
      </c>
      <c r="BP244" s="1">
        <v>3</v>
      </c>
      <c r="BQ244" s="1">
        <v>93.6</v>
      </c>
      <c r="BR244" s="1" t="s">
        <v>29</v>
      </c>
      <c r="BS244" s="1">
        <v>2019</v>
      </c>
      <c r="BT244" s="1" t="s">
        <v>6</v>
      </c>
      <c r="BW244" s="16" t="s">
        <v>50</v>
      </c>
      <c r="BX244" s="6">
        <v>96.47</v>
      </c>
      <c r="BY244" s="16" t="s">
        <v>71</v>
      </c>
      <c r="BZ244" s="6">
        <v>98.66</v>
      </c>
      <c r="CA244" s="1" t="s">
        <v>45</v>
      </c>
      <c r="CB244" s="1">
        <v>2014</v>
      </c>
      <c r="CC244" s="1">
        <v>1</v>
      </c>
      <c r="CD244">
        <f>BX244-BZ244</f>
        <v>-2.1899999999999977</v>
      </c>
    </row>
    <row r="245" spans="1:82" x14ac:dyDescent="0.45">
      <c r="A245" s="14" t="s">
        <v>50</v>
      </c>
      <c r="B245" s="1">
        <v>5</v>
      </c>
      <c r="C245" s="1">
        <v>85.64</v>
      </c>
      <c r="D245" s="14" t="s">
        <v>58</v>
      </c>
      <c r="E245" s="1">
        <v>6</v>
      </c>
      <c r="F245" s="1">
        <v>83.77</v>
      </c>
      <c r="G245" s="1" t="s">
        <v>45</v>
      </c>
      <c r="H245" s="1">
        <v>2013</v>
      </c>
      <c r="I245" s="1">
        <v>1</v>
      </c>
      <c r="K245" s="14" t="s">
        <v>50</v>
      </c>
      <c r="L245" s="1">
        <v>5</v>
      </c>
      <c r="M245" s="1">
        <v>85.64</v>
      </c>
      <c r="N245" s="14" t="s">
        <v>58</v>
      </c>
      <c r="O245" s="1">
        <v>6</v>
      </c>
      <c r="P245" s="1">
        <v>83.77</v>
      </c>
      <c r="Q245" s="1" t="s">
        <v>45</v>
      </c>
      <c r="R245" s="1">
        <v>2013</v>
      </c>
      <c r="S245" s="1">
        <v>1</v>
      </c>
      <c r="BK245">
        <v>245</v>
      </c>
      <c r="BL245" s="8" t="s">
        <v>78</v>
      </c>
      <c r="BM245" s="1">
        <v>6</v>
      </c>
      <c r="BN245" s="1">
        <v>95.98</v>
      </c>
      <c r="BO245" t="s">
        <v>63</v>
      </c>
      <c r="BP245" s="1">
        <v>2</v>
      </c>
      <c r="BQ245" s="1">
        <v>89.51</v>
      </c>
      <c r="BR245" s="1" t="s">
        <v>29</v>
      </c>
      <c r="BS245" s="1">
        <v>2019</v>
      </c>
      <c r="BT245" s="1">
        <v>1</v>
      </c>
      <c r="BW245" s="8" t="s">
        <v>0</v>
      </c>
      <c r="BX245" s="1">
        <v>92.52</v>
      </c>
      <c r="BY245" s="8" t="s">
        <v>78</v>
      </c>
      <c r="BZ245" s="1">
        <v>94.71</v>
      </c>
      <c r="CA245" s="1" t="s">
        <v>29</v>
      </c>
      <c r="CB245" s="1">
        <v>2019</v>
      </c>
      <c r="CC245" s="1" t="s">
        <v>5</v>
      </c>
      <c r="CD245">
        <f>BX245-BZ245</f>
        <v>-2.1899999999999977</v>
      </c>
    </row>
    <row r="246" spans="1:82" x14ac:dyDescent="0.45">
      <c r="A246" t="s">
        <v>61</v>
      </c>
      <c r="B246" s="1">
        <v>3</v>
      </c>
      <c r="C246" s="1">
        <v>85.52</v>
      </c>
      <c r="D246" t="s">
        <v>52</v>
      </c>
      <c r="E246" s="1">
        <v>6</v>
      </c>
      <c r="F246" s="1">
        <v>100.6</v>
      </c>
      <c r="G246" s="1" t="s">
        <v>101</v>
      </c>
      <c r="H246" s="1">
        <v>2016</v>
      </c>
      <c r="I246" s="1">
        <v>1</v>
      </c>
      <c r="K246" t="s">
        <v>61</v>
      </c>
      <c r="L246" s="1">
        <v>3</v>
      </c>
      <c r="M246" s="1">
        <v>85.52</v>
      </c>
      <c r="N246" t="s">
        <v>52</v>
      </c>
      <c r="O246" s="1">
        <v>6</v>
      </c>
      <c r="P246" s="1">
        <v>100.6</v>
      </c>
      <c r="Q246" s="1" t="s">
        <v>101</v>
      </c>
      <c r="R246" s="1">
        <v>2016</v>
      </c>
      <c r="S246" s="1">
        <v>1</v>
      </c>
      <c r="BK246">
        <v>246</v>
      </c>
      <c r="BL246" t="s">
        <v>53</v>
      </c>
      <c r="BM246" s="1">
        <v>10</v>
      </c>
      <c r="BN246" s="1">
        <v>95.95</v>
      </c>
      <c r="BO246" t="s">
        <v>4</v>
      </c>
      <c r="BP246" s="1">
        <v>7</v>
      </c>
      <c r="BQ246" s="1">
        <v>97.5</v>
      </c>
      <c r="BR246" s="1" t="s">
        <v>75</v>
      </c>
      <c r="BS246" s="1">
        <v>2016</v>
      </c>
      <c r="BT246" s="1" t="s">
        <v>5</v>
      </c>
      <c r="BW246" t="s">
        <v>89</v>
      </c>
      <c r="BX246" s="1">
        <v>92.38</v>
      </c>
      <c r="BY246" t="s">
        <v>71</v>
      </c>
      <c r="BZ246" s="1">
        <v>94.51</v>
      </c>
      <c r="CA246" s="1" t="s">
        <v>101</v>
      </c>
      <c r="CB246" s="1">
        <v>2018</v>
      </c>
      <c r="CC246" s="1">
        <v>1</v>
      </c>
      <c r="CD246">
        <f>BX246-BZ246</f>
        <v>-2.1300000000000097</v>
      </c>
    </row>
    <row r="247" spans="1:82" x14ac:dyDescent="0.45">
      <c r="A247" t="s">
        <v>74</v>
      </c>
      <c r="B247" s="1">
        <v>2</v>
      </c>
      <c r="C247" s="1">
        <v>85.5</v>
      </c>
      <c r="D247" t="s">
        <v>76</v>
      </c>
      <c r="E247" s="1">
        <v>6</v>
      </c>
      <c r="F247" s="1">
        <v>88.29</v>
      </c>
      <c r="G247" s="1" t="s">
        <v>75</v>
      </c>
      <c r="H247" s="1">
        <v>2017</v>
      </c>
      <c r="I247" s="1">
        <v>1</v>
      </c>
      <c r="K247" t="s">
        <v>74</v>
      </c>
      <c r="L247" s="1">
        <v>2</v>
      </c>
      <c r="M247" s="1">
        <v>85.5</v>
      </c>
      <c r="N247" t="s">
        <v>76</v>
      </c>
      <c r="O247" s="1">
        <v>6</v>
      </c>
      <c r="P247" s="1">
        <v>88.29</v>
      </c>
      <c r="Q247" s="1" t="s">
        <v>75</v>
      </c>
      <c r="R247" s="1">
        <v>2017</v>
      </c>
      <c r="S247" s="1">
        <v>1</v>
      </c>
      <c r="BK247">
        <v>247</v>
      </c>
      <c r="BL247" s="16" t="s">
        <v>4</v>
      </c>
      <c r="BM247" s="6">
        <v>6</v>
      </c>
      <c r="BN247" s="6">
        <v>95.94</v>
      </c>
      <c r="BO247" s="16" t="s">
        <v>30</v>
      </c>
      <c r="BP247" s="6">
        <v>0</v>
      </c>
      <c r="BQ247" s="6">
        <v>72.900000000000006</v>
      </c>
      <c r="BR247" s="1" t="s">
        <v>45</v>
      </c>
      <c r="BS247" s="1">
        <v>2015</v>
      </c>
      <c r="BT247" s="1">
        <v>1</v>
      </c>
      <c r="BW247" t="s">
        <v>0</v>
      </c>
      <c r="BX247" s="1">
        <v>101.87</v>
      </c>
      <c r="BY247" t="s">
        <v>4</v>
      </c>
      <c r="BZ247" s="1">
        <v>103.98</v>
      </c>
      <c r="CA247" s="1" t="s">
        <v>75</v>
      </c>
      <c r="CB247" s="1">
        <v>2017</v>
      </c>
      <c r="CC247" s="1" t="s">
        <v>7</v>
      </c>
      <c r="CD247">
        <f>BX247-BZ247</f>
        <v>-2.1099999999999994</v>
      </c>
    </row>
    <row r="248" spans="1:82" x14ac:dyDescent="0.45">
      <c r="A248" t="s">
        <v>100</v>
      </c>
      <c r="B248" s="1">
        <v>2</v>
      </c>
      <c r="C248" s="1">
        <v>85.16</v>
      </c>
      <c r="D248" t="s">
        <v>2</v>
      </c>
      <c r="E248" s="1">
        <v>6</v>
      </c>
      <c r="F248" s="1">
        <v>99.15</v>
      </c>
      <c r="G248" s="1" t="s">
        <v>98</v>
      </c>
      <c r="H248" s="1">
        <v>2018</v>
      </c>
      <c r="I248" s="1">
        <v>1</v>
      </c>
      <c r="K248" t="s">
        <v>100</v>
      </c>
      <c r="L248" s="1">
        <v>2</v>
      </c>
      <c r="M248" s="1">
        <v>85.16</v>
      </c>
      <c r="N248" t="s">
        <v>2</v>
      </c>
      <c r="O248" s="1">
        <v>6</v>
      </c>
      <c r="P248" s="1">
        <v>99.15</v>
      </c>
      <c r="Q248" s="1" t="s">
        <v>98</v>
      </c>
      <c r="R248" s="1">
        <v>2018</v>
      </c>
      <c r="S248" s="1">
        <v>1</v>
      </c>
      <c r="BK248">
        <v>247</v>
      </c>
      <c r="BL248" t="s">
        <v>26</v>
      </c>
      <c r="BM248" s="1">
        <v>6</v>
      </c>
      <c r="BN248" s="1">
        <v>95.94</v>
      </c>
      <c r="BO248" t="s">
        <v>51</v>
      </c>
      <c r="BP248" s="1">
        <v>2</v>
      </c>
      <c r="BQ248" s="1">
        <v>86.93</v>
      </c>
      <c r="BR248" s="1" t="s">
        <v>75</v>
      </c>
      <c r="BS248" s="1">
        <v>2016</v>
      </c>
      <c r="BT248" s="1">
        <v>1</v>
      </c>
      <c r="BW248" t="s">
        <v>52</v>
      </c>
      <c r="BX248" s="1">
        <v>103.02</v>
      </c>
      <c r="BY248" s="16" t="s">
        <v>48</v>
      </c>
      <c r="BZ248" s="1">
        <v>105.08</v>
      </c>
      <c r="CA248" s="1" t="s">
        <v>75</v>
      </c>
      <c r="CB248" s="1">
        <v>2014</v>
      </c>
      <c r="CC248" s="1" t="s">
        <v>7</v>
      </c>
      <c r="CD248">
        <f>BX248-BZ248</f>
        <v>-2.0600000000000023</v>
      </c>
    </row>
    <row r="249" spans="1:82" x14ac:dyDescent="0.45">
      <c r="A249" t="s">
        <v>71</v>
      </c>
      <c r="B249" s="1">
        <v>0</v>
      </c>
      <c r="C249" s="1">
        <v>85</v>
      </c>
      <c r="D249" s="16" t="s">
        <v>52</v>
      </c>
      <c r="E249" s="1">
        <v>6</v>
      </c>
      <c r="F249" s="1">
        <v>95.94</v>
      </c>
      <c r="G249" s="1" t="s">
        <v>75</v>
      </c>
      <c r="H249" s="1">
        <v>2014</v>
      </c>
      <c r="I249" s="1">
        <v>1</v>
      </c>
      <c r="K249" t="s">
        <v>71</v>
      </c>
      <c r="L249" s="1">
        <v>0</v>
      </c>
      <c r="M249" s="1">
        <v>85</v>
      </c>
      <c r="N249" s="16" t="s">
        <v>52</v>
      </c>
      <c r="O249" s="1">
        <v>6</v>
      </c>
      <c r="P249" s="1">
        <v>95.94</v>
      </c>
      <c r="Q249" s="1" t="s">
        <v>75</v>
      </c>
      <c r="R249" s="1">
        <v>2014</v>
      </c>
      <c r="S249" s="1">
        <v>1</v>
      </c>
      <c r="BK249">
        <v>247</v>
      </c>
      <c r="BL249" t="s">
        <v>26</v>
      </c>
      <c r="BM249" s="1">
        <v>6</v>
      </c>
      <c r="BN249" s="1">
        <v>95.94</v>
      </c>
      <c r="BO249" t="s">
        <v>77</v>
      </c>
      <c r="BP249" s="1">
        <v>0</v>
      </c>
      <c r="BQ249" s="1">
        <v>63.2</v>
      </c>
      <c r="BR249" s="1" t="s">
        <v>75</v>
      </c>
      <c r="BS249" s="1">
        <v>2017</v>
      </c>
      <c r="BT249" s="1">
        <v>1</v>
      </c>
      <c r="BW249" t="s">
        <v>61</v>
      </c>
      <c r="BX249" s="1">
        <v>95.86</v>
      </c>
      <c r="BY249" t="s">
        <v>1</v>
      </c>
      <c r="BZ249" s="1">
        <v>97.92</v>
      </c>
      <c r="CA249" s="1" t="s">
        <v>98</v>
      </c>
      <c r="CB249" s="17">
        <v>2019</v>
      </c>
      <c r="CC249" s="17" t="s">
        <v>7</v>
      </c>
      <c r="CD249">
        <f>BX249-BZ249</f>
        <v>-2.0600000000000023</v>
      </c>
    </row>
    <row r="250" spans="1:82" x14ac:dyDescent="0.45">
      <c r="A250" t="s">
        <v>89</v>
      </c>
      <c r="B250" s="1">
        <v>2</v>
      </c>
      <c r="C250" s="1">
        <v>84.99</v>
      </c>
      <c r="D250" t="s">
        <v>0</v>
      </c>
      <c r="E250" s="1">
        <v>6</v>
      </c>
      <c r="F250" s="1">
        <v>90.16</v>
      </c>
      <c r="G250" s="1" t="s">
        <v>98</v>
      </c>
      <c r="H250" s="17">
        <v>2019</v>
      </c>
      <c r="I250" s="17">
        <v>1</v>
      </c>
      <c r="K250" t="s">
        <v>89</v>
      </c>
      <c r="L250" s="1">
        <v>2</v>
      </c>
      <c r="M250" s="1">
        <v>84.99</v>
      </c>
      <c r="N250" t="s">
        <v>0</v>
      </c>
      <c r="O250" s="1">
        <v>6</v>
      </c>
      <c r="P250" s="1">
        <v>90.16</v>
      </c>
      <c r="Q250" s="1" t="s">
        <v>98</v>
      </c>
      <c r="R250" s="17">
        <v>2019</v>
      </c>
      <c r="S250" s="17">
        <v>1</v>
      </c>
      <c r="BK250">
        <v>247</v>
      </c>
      <c r="BL250" s="16" t="s">
        <v>52</v>
      </c>
      <c r="BM250" s="1">
        <v>6</v>
      </c>
      <c r="BN250" s="1">
        <v>95.94</v>
      </c>
      <c r="BO250" t="s">
        <v>71</v>
      </c>
      <c r="BP250" s="1">
        <v>0</v>
      </c>
      <c r="BQ250" s="1">
        <v>85</v>
      </c>
      <c r="BR250" s="1" t="s">
        <v>75</v>
      </c>
      <c r="BS250" s="1">
        <v>2014</v>
      </c>
      <c r="BT250" s="1">
        <v>1</v>
      </c>
      <c r="BW250" t="s">
        <v>78</v>
      </c>
      <c r="BX250" s="1">
        <v>98.7</v>
      </c>
      <c r="BY250" t="s">
        <v>26</v>
      </c>
      <c r="BZ250" s="1">
        <v>100.75</v>
      </c>
      <c r="CA250" s="1" t="s">
        <v>101</v>
      </c>
      <c r="CB250" s="1">
        <v>2017</v>
      </c>
      <c r="CC250" s="1" t="s">
        <v>5</v>
      </c>
      <c r="CD250">
        <f>BX250-BZ250</f>
        <v>-2.0499999999999972</v>
      </c>
    </row>
    <row r="251" spans="1:82" x14ac:dyDescent="0.45">
      <c r="A251" t="s">
        <v>89</v>
      </c>
      <c r="B251" s="1">
        <v>3</v>
      </c>
      <c r="C251" s="1">
        <v>84.99</v>
      </c>
      <c r="D251" s="8" t="s">
        <v>4</v>
      </c>
      <c r="E251" s="1">
        <v>6</v>
      </c>
      <c r="F251" s="1">
        <v>84.08</v>
      </c>
      <c r="G251" s="1" t="s">
        <v>29</v>
      </c>
      <c r="H251" s="1">
        <v>2019</v>
      </c>
      <c r="I251" s="1">
        <v>1</v>
      </c>
      <c r="K251" t="s">
        <v>89</v>
      </c>
      <c r="L251" s="1">
        <v>3</v>
      </c>
      <c r="M251" s="1">
        <v>84.99</v>
      </c>
      <c r="N251" s="8" t="s">
        <v>4</v>
      </c>
      <c r="O251" s="1">
        <v>6</v>
      </c>
      <c r="P251" s="1">
        <v>84.08</v>
      </c>
      <c r="Q251" s="1" t="s">
        <v>29</v>
      </c>
      <c r="R251" s="1">
        <v>2019</v>
      </c>
      <c r="S251" s="1">
        <v>1</v>
      </c>
      <c r="BK251">
        <v>247</v>
      </c>
      <c r="BL251" t="s">
        <v>43</v>
      </c>
      <c r="BM251" s="1">
        <v>6</v>
      </c>
      <c r="BN251" s="1">
        <v>95.94</v>
      </c>
      <c r="BO251" t="s">
        <v>102</v>
      </c>
      <c r="BP251" s="1">
        <v>0</v>
      </c>
      <c r="BQ251" s="1">
        <v>78.45</v>
      </c>
      <c r="BR251" s="1" t="s">
        <v>101</v>
      </c>
      <c r="BS251" s="1">
        <v>2016</v>
      </c>
      <c r="BT251" s="1">
        <v>1</v>
      </c>
      <c r="BW251" s="8" t="s">
        <v>78</v>
      </c>
      <c r="BX251" s="1">
        <v>96.25</v>
      </c>
      <c r="BY251" s="8" t="s">
        <v>1</v>
      </c>
      <c r="BZ251" s="1">
        <v>98.25</v>
      </c>
      <c r="CA251" s="1" t="s">
        <v>49</v>
      </c>
      <c r="CB251" s="1">
        <v>2019</v>
      </c>
      <c r="CC251" s="1" t="s">
        <v>6</v>
      </c>
      <c r="CD251">
        <f>BX251-BZ251</f>
        <v>-2</v>
      </c>
    </row>
    <row r="252" spans="1:82" x14ac:dyDescent="0.45">
      <c r="A252" s="16" t="s">
        <v>47</v>
      </c>
      <c r="B252" s="6">
        <v>0</v>
      </c>
      <c r="C252" s="6">
        <v>84.77</v>
      </c>
      <c r="D252" s="16" t="s">
        <v>50</v>
      </c>
      <c r="E252" s="6">
        <v>6</v>
      </c>
      <c r="F252" s="6">
        <v>90.48</v>
      </c>
      <c r="G252" s="1" t="s">
        <v>45</v>
      </c>
      <c r="H252" s="1">
        <v>2015</v>
      </c>
      <c r="I252" s="1">
        <v>1</v>
      </c>
      <c r="K252" s="16" t="s">
        <v>47</v>
      </c>
      <c r="L252" s="6">
        <v>0</v>
      </c>
      <c r="M252" s="6">
        <v>84.77</v>
      </c>
      <c r="N252" s="16" t="s">
        <v>50</v>
      </c>
      <c r="O252" s="6">
        <v>6</v>
      </c>
      <c r="P252" s="6">
        <v>90.48</v>
      </c>
      <c r="Q252" s="1" t="s">
        <v>45</v>
      </c>
      <c r="R252" s="1">
        <v>2015</v>
      </c>
      <c r="S252" s="1">
        <v>1</v>
      </c>
      <c r="BK252">
        <v>252</v>
      </c>
      <c r="BL252" t="s">
        <v>53</v>
      </c>
      <c r="BM252" s="1">
        <v>5</v>
      </c>
      <c r="BN252" s="1">
        <v>95.91</v>
      </c>
      <c r="BO252" t="s">
        <v>50</v>
      </c>
      <c r="BP252" s="1">
        <v>10</v>
      </c>
      <c r="BQ252" s="1">
        <v>101.11</v>
      </c>
      <c r="BR252" s="1" t="s">
        <v>101</v>
      </c>
      <c r="BS252" s="1">
        <v>2016</v>
      </c>
      <c r="BT252" s="1" t="s">
        <v>5</v>
      </c>
      <c r="BW252" t="s">
        <v>73</v>
      </c>
      <c r="BX252" s="1">
        <v>89.98</v>
      </c>
      <c r="BY252" s="16" t="s">
        <v>26</v>
      </c>
      <c r="BZ252" s="1">
        <v>91.89</v>
      </c>
      <c r="CA252" s="16" t="s">
        <v>101</v>
      </c>
      <c r="CB252" s="1">
        <v>2015</v>
      </c>
      <c r="CC252" s="1">
        <v>1</v>
      </c>
      <c r="CD252">
        <f>BX252-BZ252</f>
        <v>-1.9099999999999966</v>
      </c>
    </row>
    <row r="253" spans="1:82" x14ac:dyDescent="0.45">
      <c r="A253" s="16" t="s">
        <v>72</v>
      </c>
      <c r="B253" s="6">
        <v>1</v>
      </c>
      <c r="C253" s="6">
        <v>84.7</v>
      </c>
      <c r="D253" s="16" t="s">
        <v>67</v>
      </c>
      <c r="E253" s="6">
        <v>6</v>
      </c>
      <c r="F253" s="6">
        <v>92.85</v>
      </c>
      <c r="G253" s="1" t="s">
        <v>45</v>
      </c>
      <c r="H253" s="1">
        <v>2015</v>
      </c>
      <c r="I253" s="1">
        <v>1</v>
      </c>
      <c r="K253" s="16" t="s">
        <v>72</v>
      </c>
      <c r="L253" s="6">
        <v>1</v>
      </c>
      <c r="M253" s="6">
        <v>84.7</v>
      </c>
      <c r="N253" s="16" t="s">
        <v>67</v>
      </c>
      <c r="O253" s="6">
        <v>6</v>
      </c>
      <c r="P253" s="6">
        <v>92.85</v>
      </c>
      <c r="Q253" s="1" t="s">
        <v>45</v>
      </c>
      <c r="R253" s="1">
        <v>2015</v>
      </c>
      <c r="S253" s="1">
        <v>1</v>
      </c>
      <c r="BK253">
        <v>253</v>
      </c>
      <c r="BL253" t="s">
        <v>48</v>
      </c>
      <c r="BM253" s="1">
        <v>6</v>
      </c>
      <c r="BN253" s="1">
        <v>95.9</v>
      </c>
      <c r="BO253" t="s">
        <v>71</v>
      </c>
      <c r="BP253" s="1">
        <v>4</v>
      </c>
      <c r="BQ253" s="1">
        <v>95.64</v>
      </c>
      <c r="BR253" s="1" t="s">
        <v>75</v>
      </c>
      <c r="BS253" s="1">
        <v>2017</v>
      </c>
      <c r="BT253" s="1">
        <v>1</v>
      </c>
      <c r="BW253" t="s">
        <v>72</v>
      </c>
      <c r="BX253" s="1">
        <v>87.24</v>
      </c>
      <c r="BY253" t="s">
        <v>43</v>
      </c>
      <c r="BZ253" s="1">
        <v>89.14</v>
      </c>
      <c r="CA253" s="1" t="s">
        <v>75</v>
      </c>
      <c r="CB253" s="1">
        <v>2015</v>
      </c>
      <c r="CC253" s="1">
        <v>1</v>
      </c>
      <c r="CD253">
        <f>BX253-BZ253</f>
        <v>-1.9000000000000057</v>
      </c>
    </row>
    <row r="254" spans="1:82" x14ac:dyDescent="0.45">
      <c r="A254" t="s">
        <v>47</v>
      </c>
      <c r="B254" s="1">
        <v>4</v>
      </c>
      <c r="C254" s="1">
        <v>84.69</v>
      </c>
      <c r="D254" t="s">
        <v>3</v>
      </c>
      <c r="E254" s="1">
        <v>6</v>
      </c>
      <c r="F254" s="1">
        <v>87.9</v>
      </c>
      <c r="G254" s="1" t="s">
        <v>101</v>
      </c>
      <c r="H254" s="1">
        <v>2017</v>
      </c>
      <c r="I254" s="1">
        <v>1</v>
      </c>
      <c r="K254" t="s">
        <v>47</v>
      </c>
      <c r="L254" s="1">
        <v>4</v>
      </c>
      <c r="M254" s="1">
        <v>84.69</v>
      </c>
      <c r="N254" t="s">
        <v>3</v>
      </c>
      <c r="O254" s="1">
        <v>6</v>
      </c>
      <c r="P254" s="1">
        <v>87.9</v>
      </c>
      <c r="Q254" s="1" t="s">
        <v>101</v>
      </c>
      <c r="R254" s="1">
        <v>2017</v>
      </c>
      <c r="S254" s="1">
        <v>1</v>
      </c>
      <c r="BK254">
        <v>254</v>
      </c>
      <c r="BL254" s="16" t="s">
        <v>4</v>
      </c>
      <c r="BM254" s="1">
        <v>6</v>
      </c>
      <c r="BN254" s="1">
        <v>95.88</v>
      </c>
      <c r="BO254" t="s">
        <v>105</v>
      </c>
      <c r="BP254" s="1">
        <v>5</v>
      </c>
      <c r="BQ254" s="1">
        <v>89.23</v>
      </c>
      <c r="BR254" s="16" t="s">
        <v>101</v>
      </c>
      <c r="BS254" s="1">
        <v>2015</v>
      </c>
      <c r="BT254" s="1">
        <v>1</v>
      </c>
      <c r="BW254" s="14" t="s">
        <v>58</v>
      </c>
      <c r="BX254" s="1">
        <v>83.77</v>
      </c>
      <c r="BY254" s="14" t="s">
        <v>50</v>
      </c>
      <c r="BZ254" s="1">
        <v>85.64</v>
      </c>
      <c r="CA254" s="1" t="s">
        <v>45</v>
      </c>
      <c r="CB254" s="1">
        <v>2013</v>
      </c>
      <c r="CC254" s="1">
        <v>1</v>
      </c>
      <c r="CD254">
        <f>BX254-BZ254</f>
        <v>-1.8700000000000045</v>
      </c>
    </row>
    <row r="255" spans="1:82" x14ac:dyDescent="0.45">
      <c r="A255" s="14" t="s">
        <v>155</v>
      </c>
      <c r="B255" s="1">
        <v>5</v>
      </c>
      <c r="C255" s="1">
        <v>84.64</v>
      </c>
      <c r="D255" s="14" t="s">
        <v>2</v>
      </c>
      <c r="E255" s="1">
        <v>6</v>
      </c>
      <c r="F255" s="1">
        <v>85.97</v>
      </c>
      <c r="G255" s="1" t="s">
        <v>153</v>
      </c>
      <c r="H255" s="1">
        <v>2022</v>
      </c>
      <c r="I255" s="1">
        <v>1</v>
      </c>
      <c r="K255" s="14" t="s">
        <v>155</v>
      </c>
      <c r="L255" s="1">
        <v>5</v>
      </c>
      <c r="M255" s="1">
        <v>84.64</v>
      </c>
      <c r="N255" s="14" t="s">
        <v>2</v>
      </c>
      <c r="O255" s="1">
        <v>6</v>
      </c>
      <c r="P255" s="1">
        <v>85.97</v>
      </c>
      <c r="Q255" s="1" t="s">
        <v>153</v>
      </c>
      <c r="R255" s="1">
        <v>2022</v>
      </c>
      <c r="S255" s="1">
        <v>1</v>
      </c>
      <c r="BK255">
        <v>255</v>
      </c>
      <c r="BL255" t="s">
        <v>61</v>
      </c>
      <c r="BM255" s="1">
        <v>8</v>
      </c>
      <c r="BN255" s="1">
        <v>95.86</v>
      </c>
      <c r="BO255" t="s">
        <v>1</v>
      </c>
      <c r="BP255" s="1">
        <v>7</v>
      </c>
      <c r="BQ255" s="1">
        <v>97.92</v>
      </c>
      <c r="BR255" s="1" t="s">
        <v>98</v>
      </c>
      <c r="BS255" s="17">
        <v>2019</v>
      </c>
      <c r="BT255" s="17" t="s">
        <v>7</v>
      </c>
      <c r="BW255" s="16" t="s">
        <v>53</v>
      </c>
      <c r="BX255" s="1">
        <v>100.01</v>
      </c>
      <c r="BY255" t="s">
        <v>3</v>
      </c>
      <c r="BZ255" s="1">
        <v>101.84</v>
      </c>
      <c r="CA255" s="1" t="s">
        <v>75</v>
      </c>
      <c r="CB255" s="1">
        <v>2014</v>
      </c>
      <c r="CC255" s="1" t="s">
        <v>5</v>
      </c>
      <c r="CD255">
        <f>BX255-BZ255</f>
        <v>-1.8299999999999983</v>
      </c>
    </row>
    <row r="256" spans="1:82" x14ac:dyDescent="0.45">
      <c r="A256" t="s">
        <v>68</v>
      </c>
      <c r="B256" s="1">
        <v>6</v>
      </c>
      <c r="C256" s="1">
        <v>84.49</v>
      </c>
      <c r="D256" t="s">
        <v>26</v>
      </c>
      <c r="E256" s="1">
        <v>5</v>
      </c>
      <c r="F256" s="1">
        <v>88.53</v>
      </c>
      <c r="G256" s="6" t="s">
        <v>45</v>
      </c>
      <c r="H256" s="6">
        <v>2016</v>
      </c>
      <c r="I256" s="1">
        <v>1</v>
      </c>
      <c r="K256" t="s">
        <v>68</v>
      </c>
      <c r="L256" s="1">
        <v>6</v>
      </c>
      <c r="M256" s="1">
        <v>84.49</v>
      </c>
      <c r="N256" t="s">
        <v>26</v>
      </c>
      <c r="O256" s="1">
        <v>5</v>
      </c>
      <c r="P256" s="1">
        <v>88.53</v>
      </c>
      <c r="Q256" s="6" t="s">
        <v>45</v>
      </c>
      <c r="R256" s="6">
        <v>2016</v>
      </c>
      <c r="S256" s="1">
        <v>1</v>
      </c>
      <c r="BK256">
        <v>256</v>
      </c>
      <c r="BL256" t="s">
        <v>78</v>
      </c>
      <c r="BM256" s="1">
        <v>6</v>
      </c>
      <c r="BN256" s="1">
        <v>95.8</v>
      </c>
      <c r="BO256" t="s">
        <v>90</v>
      </c>
      <c r="BP256" s="1">
        <v>2</v>
      </c>
      <c r="BQ256" s="1">
        <v>91.47</v>
      </c>
      <c r="BR256" s="1" t="s">
        <v>98</v>
      </c>
      <c r="BS256" s="1">
        <v>2018</v>
      </c>
      <c r="BT256" s="1">
        <v>1</v>
      </c>
      <c r="BW256" s="15" t="s">
        <v>46</v>
      </c>
      <c r="BX256" s="6">
        <v>97.19</v>
      </c>
      <c r="BY256" s="15" t="s">
        <v>43</v>
      </c>
      <c r="BZ256" s="6">
        <v>99.02</v>
      </c>
      <c r="CA256" s="1" t="s">
        <v>45</v>
      </c>
      <c r="CB256" s="1">
        <v>2013</v>
      </c>
      <c r="CC256" s="1" t="s">
        <v>5</v>
      </c>
      <c r="CD256">
        <f>BX256-BZ256</f>
        <v>-1.8299999999999983</v>
      </c>
    </row>
    <row r="257" spans="1:82" x14ac:dyDescent="0.45">
      <c r="A257" t="s">
        <v>30</v>
      </c>
      <c r="B257" s="1">
        <v>1</v>
      </c>
      <c r="C257" s="1">
        <v>84.35</v>
      </c>
      <c r="D257" s="16" t="s">
        <v>67</v>
      </c>
      <c r="E257" s="1">
        <v>6</v>
      </c>
      <c r="F257" s="1">
        <v>97.08</v>
      </c>
      <c r="G257" s="1" t="s">
        <v>75</v>
      </c>
      <c r="H257" s="1">
        <v>2014</v>
      </c>
      <c r="I257" s="1">
        <v>1</v>
      </c>
      <c r="K257" t="s">
        <v>30</v>
      </c>
      <c r="L257" s="1">
        <v>1</v>
      </c>
      <c r="M257" s="1">
        <v>84.35</v>
      </c>
      <c r="N257" s="16" t="s">
        <v>67</v>
      </c>
      <c r="O257" s="1">
        <v>6</v>
      </c>
      <c r="P257" s="1">
        <v>97.08</v>
      </c>
      <c r="Q257" s="1" t="s">
        <v>75</v>
      </c>
      <c r="R257" s="1">
        <v>2014</v>
      </c>
      <c r="S257" s="1">
        <v>1</v>
      </c>
      <c r="BK257">
        <v>257</v>
      </c>
      <c r="BL257" t="s">
        <v>1</v>
      </c>
      <c r="BM257" s="1">
        <v>11</v>
      </c>
      <c r="BN257" s="1">
        <v>95.79</v>
      </c>
      <c r="BO257" t="s">
        <v>67</v>
      </c>
      <c r="BP257" s="1">
        <v>8</v>
      </c>
      <c r="BQ257" s="1">
        <v>101.04</v>
      </c>
      <c r="BR257" s="1" t="s">
        <v>98</v>
      </c>
      <c r="BS257" s="1">
        <v>2018</v>
      </c>
      <c r="BT257" s="1" t="s">
        <v>6</v>
      </c>
      <c r="BW257" t="s">
        <v>1</v>
      </c>
      <c r="BX257" s="1">
        <v>97.61</v>
      </c>
      <c r="BY257" t="s">
        <v>3</v>
      </c>
      <c r="BZ257" s="1">
        <v>99.43</v>
      </c>
      <c r="CA257" s="1" t="s">
        <v>101</v>
      </c>
      <c r="CB257" s="1">
        <v>2018</v>
      </c>
      <c r="CC257" s="1" t="s">
        <v>5</v>
      </c>
      <c r="CD257">
        <f>BX257-BZ257</f>
        <v>-1.8200000000000074</v>
      </c>
    </row>
    <row r="258" spans="1:82" x14ac:dyDescent="0.45">
      <c r="A258" s="16" t="s">
        <v>61</v>
      </c>
      <c r="B258" s="6">
        <v>0</v>
      </c>
      <c r="C258" s="6">
        <v>84.32</v>
      </c>
      <c r="D258" s="16" t="s">
        <v>53</v>
      </c>
      <c r="E258" s="6">
        <v>6</v>
      </c>
      <c r="F258" s="6">
        <v>103.66</v>
      </c>
      <c r="G258" s="1" t="s">
        <v>45</v>
      </c>
      <c r="H258" s="1">
        <v>2014</v>
      </c>
      <c r="I258" s="1">
        <v>1</v>
      </c>
      <c r="K258" s="16" t="s">
        <v>61</v>
      </c>
      <c r="L258" s="6">
        <v>0</v>
      </c>
      <c r="M258" s="6">
        <v>84.32</v>
      </c>
      <c r="N258" s="16" t="s">
        <v>53</v>
      </c>
      <c r="O258" s="6">
        <v>6</v>
      </c>
      <c r="P258" s="6">
        <v>103.66</v>
      </c>
      <c r="Q258" s="1" t="s">
        <v>45</v>
      </c>
      <c r="R258" s="1">
        <v>2014</v>
      </c>
      <c r="S258" s="1">
        <v>1</v>
      </c>
      <c r="BK258">
        <v>257</v>
      </c>
      <c r="BL258" t="s">
        <v>52</v>
      </c>
      <c r="BM258" s="1">
        <v>9</v>
      </c>
      <c r="BN258" s="1">
        <v>95.79</v>
      </c>
      <c r="BO258" t="s">
        <v>26</v>
      </c>
      <c r="BP258" s="1">
        <v>10</v>
      </c>
      <c r="BQ258" s="1">
        <v>100.55</v>
      </c>
      <c r="BR258" s="1" t="s">
        <v>75</v>
      </c>
      <c r="BS258" s="1">
        <v>2015</v>
      </c>
      <c r="BT258" s="1" t="s">
        <v>6</v>
      </c>
      <c r="BW258" s="16" t="s">
        <v>50</v>
      </c>
      <c r="BX258" s="1">
        <v>91.49</v>
      </c>
      <c r="BY258" t="s">
        <v>52</v>
      </c>
      <c r="BZ258" s="1">
        <v>93.31</v>
      </c>
      <c r="CA258" s="16" t="s">
        <v>101</v>
      </c>
      <c r="CB258" s="1">
        <v>2015</v>
      </c>
      <c r="CC258" s="1" t="s">
        <v>5</v>
      </c>
      <c r="CD258">
        <f>BX258-BZ258</f>
        <v>-1.8200000000000074</v>
      </c>
    </row>
    <row r="259" spans="1:82" x14ac:dyDescent="0.45">
      <c r="A259" t="s">
        <v>26</v>
      </c>
      <c r="B259" s="1">
        <v>6</v>
      </c>
      <c r="C259" s="1">
        <v>84.3</v>
      </c>
      <c r="D259" t="s">
        <v>79</v>
      </c>
      <c r="E259" s="1">
        <v>3</v>
      </c>
      <c r="F259" s="1">
        <v>82.8</v>
      </c>
      <c r="G259" s="1" t="s">
        <v>49</v>
      </c>
      <c r="H259" s="1">
        <v>2017</v>
      </c>
      <c r="I259" s="1">
        <v>1</v>
      </c>
      <c r="K259" t="s">
        <v>26</v>
      </c>
      <c r="L259" s="1">
        <v>6</v>
      </c>
      <c r="M259" s="1">
        <v>84.3</v>
      </c>
      <c r="N259" t="s">
        <v>79</v>
      </c>
      <c r="O259" s="1">
        <v>3</v>
      </c>
      <c r="P259" s="1">
        <v>82.8</v>
      </c>
      <c r="Q259" s="1" t="s">
        <v>49</v>
      </c>
      <c r="R259" s="1">
        <v>2017</v>
      </c>
      <c r="S259" s="1">
        <v>1</v>
      </c>
      <c r="BK259">
        <v>259</v>
      </c>
      <c r="BL259" t="s">
        <v>4</v>
      </c>
      <c r="BM259" s="1">
        <v>5</v>
      </c>
      <c r="BN259" s="1">
        <v>95.75</v>
      </c>
      <c r="BO259" t="s">
        <v>86</v>
      </c>
      <c r="BP259" s="1">
        <v>11</v>
      </c>
      <c r="BQ259" s="1">
        <v>100.4</v>
      </c>
      <c r="BR259" s="1" t="s">
        <v>49</v>
      </c>
      <c r="BS259" s="1">
        <v>2018</v>
      </c>
      <c r="BT259" s="1" t="s">
        <v>6</v>
      </c>
      <c r="BW259" s="16" t="s">
        <v>71</v>
      </c>
      <c r="BX259" s="6">
        <v>92.25</v>
      </c>
      <c r="BY259" s="16" t="s">
        <v>3</v>
      </c>
      <c r="BZ259" s="6">
        <v>94.07</v>
      </c>
      <c r="CA259" s="1" t="s">
        <v>45</v>
      </c>
      <c r="CB259" s="1">
        <v>2014</v>
      </c>
      <c r="CC259" s="1" t="s">
        <v>5</v>
      </c>
      <c r="CD259">
        <f>BX259-BZ259</f>
        <v>-1.8199999999999932</v>
      </c>
    </row>
    <row r="260" spans="1:82" x14ac:dyDescent="0.45">
      <c r="A260" t="s">
        <v>94</v>
      </c>
      <c r="B260" s="1">
        <v>0</v>
      </c>
      <c r="C260" s="1">
        <v>84.28</v>
      </c>
      <c r="D260" t="s">
        <v>67</v>
      </c>
      <c r="E260" s="1">
        <v>6</v>
      </c>
      <c r="F260" s="1">
        <v>99.1</v>
      </c>
      <c r="G260" s="1" t="s">
        <v>49</v>
      </c>
      <c r="H260" s="1">
        <v>2018</v>
      </c>
      <c r="I260" s="1">
        <v>1</v>
      </c>
      <c r="K260" t="s">
        <v>94</v>
      </c>
      <c r="L260" s="1">
        <v>0</v>
      </c>
      <c r="M260" s="1">
        <v>84.28</v>
      </c>
      <c r="N260" t="s">
        <v>67</v>
      </c>
      <c r="O260" s="1">
        <v>6</v>
      </c>
      <c r="P260" s="1">
        <v>99.1</v>
      </c>
      <c r="Q260" s="1" t="s">
        <v>49</v>
      </c>
      <c r="R260" s="1">
        <v>2018</v>
      </c>
      <c r="S260" s="1">
        <v>1</v>
      </c>
      <c r="BK260">
        <v>260</v>
      </c>
      <c r="BL260" t="s">
        <v>1</v>
      </c>
      <c r="BM260" s="1">
        <v>8</v>
      </c>
      <c r="BN260" s="1">
        <v>95.73</v>
      </c>
      <c r="BO260" t="s">
        <v>0</v>
      </c>
      <c r="BP260" s="1">
        <v>4</v>
      </c>
      <c r="BQ260" s="1">
        <v>96.71</v>
      </c>
      <c r="BR260" s="1" t="s">
        <v>98</v>
      </c>
      <c r="BS260" s="17">
        <v>2019</v>
      </c>
      <c r="BT260" s="1" t="s">
        <v>5</v>
      </c>
      <c r="BW260" t="s">
        <v>78</v>
      </c>
      <c r="BX260" s="1">
        <v>97.7</v>
      </c>
      <c r="BY260" t="s">
        <v>67</v>
      </c>
      <c r="BZ260" s="1">
        <v>99.43</v>
      </c>
      <c r="CA260" s="1" t="s">
        <v>75</v>
      </c>
      <c r="CB260" s="1">
        <v>2017</v>
      </c>
      <c r="CC260" s="1" t="s">
        <v>5</v>
      </c>
      <c r="CD260">
        <f>BX260-BZ260</f>
        <v>-1.730000000000004</v>
      </c>
    </row>
    <row r="261" spans="1:82" x14ac:dyDescent="0.45">
      <c r="A261" s="8" t="s">
        <v>4</v>
      </c>
      <c r="B261" s="1">
        <v>6</v>
      </c>
      <c r="C261" s="1">
        <v>84.08</v>
      </c>
      <c r="D261" t="s">
        <v>89</v>
      </c>
      <c r="E261" s="1">
        <v>3</v>
      </c>
      <c r="F261" s="1">
        <v>84.99</v>
      </c>
      <c r="G261" s="1" t="s">
        <v>29</v>
      </c>
      <c r="H261" s="1">
        <v>2019</v>
      </c>
      <c r="I261" s="1">
        <v>1</v>
      </c>
      <c r="K261" s="8" t="s">
        <v>4</v>
      </c>
      <c r="L261" s="1">
        <v>6</v>
      </c>
      <c r="M261" s="1">
        <v>84.08</v>
      </c>
      <c r="N261" t="s">
        <v>89</v>
      </c>
      <c r="O261" s="1">
        <v>3</v>
      </c>
      <c r="P261" s="1">
        <v>84.99</v>
      </c>
      <c r="Q261" s="1" t="s">
        <v>29</v>
      </c>
      <c r="R261" s="1">
        <v>2019</v>
      </c>
      <c r="S261" s="1">
        <v>1</v>
      </c>
      <c r="BK261">
        <v>261</v>
      </c>
      <c r="BL261" t="s">
        <v>53</v>
      </c>
      <c r="BM261" s="1">
        <v>6</v>
      </c>
      <c r="BN261" s="1">
        <v>95.64</v>
      </c>
      <c r="BO261" t="s">
        <v>79</v>
      </c>
      <c r="BP261" s="1">
        <v>1</v>
      </c>
      <c r="BQ261" s="1">
        <v>86.71</v>
      </c>
      <c r="BR261" s="1" t="s">
        <v>75</v>
      </c>
      <c r="BS261" s="1">
        <v>2016</v>
      </c>
      <c r="BT261" s="1">
        <v>1</v>
      </c>
      <c r="BW261" t="s">
        <v>48</v>
      </c>
      <c r="BX261" s="1">
        <v>96.63</v>
      </c>
      <c r="BY261" t="s">
        <v>0</v>
      </c>
      <c r="BZ261" s="1">
        <v>98.36</v>
      </c>
      <c r="CA261" s="1" t="s">
        <v>101</v>
      </c>
      <c r="CB261" s="1">
        <v>2017</v>
      </c>
      <c r="CC261" s="1" t="s">
        <v>5</v>
      </c>
      <c r="CD261">
        <f>BX261-BZ261</f>
        <v>-1.730000000000004</v>
      </c>
    </row>
    <row r="262" spans="1:82" x14ac:dyDescent="0.45">
      <c r="A262" s="16" t="s">
        <v>26</v>
      </c>
      <c r="B262" s="6">
        <v>6</v>
      </c>
      <c r="C262" s="6">
        <v>84.07</v>
      </c>
      <c r="D262" s="16" t="s">
        <v>66</v>
      </c>
      <c r="E262" s="6">
        <v>1</v>
      </c>
      <c r="F262" s="6">
        <v>79.13</v>
      </c>
      <c r="G262" s="1" t="s">
        <v>45</v>
      </c>
      <c r="H262" s="1">
        <v>2014</v>
      </c>
      <c r="I262" s="1">
        <v>1</v>
      </c>
      <c r="K262" s="16" t="s">
        <v>26</v>
      </c>
      <c r="L262" s="6">
        <v>6</v>
      </c>
      <c r="M262" s="6">
        <v>84.07</v>
      </c>
      <c r="N262" s="16" t="s">
        <v>66</v>
      </c>
      <c r="O262" s="6">
        <v>1</v>
      </c>
      <c r="P262" s="6">
        <v>79.13</v>
      </c>
      <c r="Q262" s="1" t="s">
        <v>45</v>
      </c>
      <c r="R262" s="1">
        <v>2014</v>
      </c>
      <c r="S262" s="1">
        <v>1</v>
      </c>
      <c r="BK262">
        <v>261</v>
      </c>
      <c r="BL262" t="s">
        <v>71</v>
      </c>
      <c r="BM262" s="1">
        <v>4</v>
      </c>
      <c r="BN262" s="1">
        <v>95.64</v>
      </c>
      <c r="BO262" t="s">
        <v>48</v>
      </c>
      <c r="BP262" s="1">
        <v>6</v>
      </c>
      <c r="BQ262" s="1">
        <v>95.9</v>
      </c>
      <c r="BR262" s="1" t="s">
        <v>75</v>
      </c>
      <c r="BS262" s="1">
        <v>2017</v>
      </c>
      <c r="BT262" s="1">
        <v>1</v>
      </c>
      <c r="BW262" s="8" t="s">
        <v>2</v>
      </c>
      <c r="BX262" s="1">
        <v>99</v>
      </c>
      <c r="BY262" s="8" t="s">
        <v>78</v>
      </c>
      <c r="BZ262" s="1">
        <v>100.6</v>
      </c>
      <c r="CA262" s="1" t="s">
        <v>49</v>
      </c>
      <c r="CB262" s="1">
        <v>2019</v>
      </c>
      <c r="CC262" s="1" t="s">
        <v>7</v>
      </c>
      <c r="CD262">
        <f>BX262-BZ262</f>
        <v>-1.5999999999999943</v>
      </c>
    </row>
    <row r="263" spans="1:82" x14ac:dyDescent="0.45">
      <c r="A263" s="16" t="s">
        <v>30</v>
      </c>
      <c r="B263" s="6">
        <v>6</v>
      </c>
      <c r="C263" s="6">
        <v>84.07</v>
      </c>
      <c r="D263" s="16" t="s">
        <v>52</v>
      </c>
      <c r="E263" s="6">
        <v>5</v>
      </c>
      <c r="F263" s="6">
        <v>91.56</v>
      </c>
      <c r="G263" s="1" t="s">
        <v>45</v>
      </c>
      <c r="H263" s="1">
        <v>2014</v>
      </c>
      <c r="I263" s="1">
        <v>1</v>
      </c>
      <c r="K263" s="16" t="s">
        <v>30</v>
      </c>
      <c r="L263" s="6">
        <v>6</v>
      </c>
      <c r="M263" s="6">
        <v>84.07</v>
      </c>
      <c r="N263" s="16" t="s">
        <v>52</v>
      </c>
      <c r="O263" s="6">
        <v>5</v>
      </c>
      <c r="P263" s="6">
        <v>91.56</v>
      </c>
      <c r="Q263" s="1" t="s">
        <v>45</v>
      </c>
      <c r="R263" s="1">
        <v>2014</v>
      </c>
      <c r="S263" s="1">
        <v>1</v>
      </c>
      <c r="BK263">
        <v>263</v>
      </c>
      <c r="BL263" t="s">
        <v>67</v>
      </c>
      <c r="BM263" s="1">
        <v>10</v>
      </c>
      <c r="BN263" s="1">
        <v>95.6</v>
      </c>
      <c r="BO263" t="s">
        <v>68</v>
      </c>
      <c r="BP263" s="1">
        <v>4</v>
      </c>
      <c r="BQ263" s="1">
        <v>91.17</v>
      </c>
      <c r="BR263" s="6" t="s">
        <v>45</v>
      </c>
      <c r="BS263" s="6">
        <v>2016</v>
      </c>
      <c r="BT263" s="1" t="s">
        <v>5</v>
      </c>
      <c r="BW263" s="8" t="s">
        <v>67</v>
      </c>
      <c r="BX263" s="1">
        <v>82.24</v>
      </c>
      <c r="BY263" t="s">
        <v>59</v>
      </c>
      <c r="BZ263" s="1">
        <v>83.8</v>
      </c>
      <c r="CA263" s="1" t="s">
        <v>49</v>
      </c>
      <c r="CB263" s="1">
        <v>2019</v>
      </c>
      <c r="CC263" s="1">
        <v>1</v>
      </c>
      <c r="CD263">
        <f>BX263-BZ263</f>
        <v>-1.5600000000000023</v>
      </c>
    </row>
    <row r="264" spans="1:82" x14ac:dyDescent="0.45">
      <c r="A264" t="s">
        <v>83</v>
      </c>
      <c r="B264" s="1">
        <v>3</v>
      </c>
      <c r="C264" s="1">
        <v>83.93</v>
      </c>
      <c r="D264" s="16" t="s">
        <v>3</v>
      </c>
      <c r="E264" s="1">
        <v>6</v>
      </c>
      <c r="F264" s="1">
        <v>102.5</v>
      </c>
      <c r="G264" s="1" t="s">
        <v>75</v>
      </c>
      <c r="H264" s="1">
        <v>2014</v>
      </c>
      <c r="I264" s="1">
        <v>1</v>
      </c>
      <c r="K264" t="s">
        <v>83</v>
      </c>
      <c r="L264" s="1">
        <v>3</v>
      </c>
      <c r="M264" s="1">
        <v>83.93</v>
      </c>
      <c r="N264" s="16" t="s">
        <v>3</v>
      </c>
      <c r="O264" s="1">
        <v>6</v>
      </c>
      <c r="P264" s="1">
        <v>102.5</v>
      </c>
      <c r="Q264" s="1" t="s">
        <v>75</v>
      </c>
      <c r="R264" s="1">
        <v>2014</v>
      </c>
      <c r="S264" s="1">
        <v>1</v>
      </c>
      <c r="BK264">
        <v>264</v>
      </c>
      <c r="BL264" s="14" t="s">
        <v>89</v>
      </c>
      <c r="BM264" s="1">
        <v>6</v>
      </c>
      <c r="BN264" s="1">
        <v>95.59</v>
      </c>
      <c r="BO264" s="14" t="s">
        <v>156</v>
      </c>
      <c r="BP264" s="1">
        <v>2</v>
      </c>
      <c r="BQ264" s="1">
        <v>87.15</v>
      </c>
      <c r="BR264" s="1" t="s">
        <v>153</v>
      </c>
      <c r="BS264" s="1">
        <v>2022</v>
      </c>
      <c r="BT264" s="1">
        <v>1</v>
      </c>
      <c r="BW264" t="s">
        <v>53</v>
      </c>
      <c r="BX264" s="1">
        <v>95.95</v>
      </c>
      <c r="BY264" t="s">
        <v>4</v>
      </c>
      <c r="BZ264" s="1">
        <v>97.5</v>
      </c>
      <c r="CA264" s="1" t="s">
        <v>75</v>
      </c>
      <c r="CB264" s="1">
        <v>2016</v>
      </c>
      <c r="CC264" s="1" t="s">
        <v>5</v>
      </c>
      <c r="CD264">
        <f>BX264-BZ264</f>
        <v>-1.5499999999999972</v>
      </c>
    </row>
    <row r="265" spans="1:82" x14ac:dyDescent="0.45">
      <c r="A265" t="s">
        <v>100</v>
      </c>
      <c r="B265" s="1">
        <v>2</v>
      </c>
      <c r="C265" s="1">
        <v>83.84</v>
      </c>
      <c r="D265" t="s">
        <v>26</v>
      </c>
      <c r="E265" s="1">
        <v>6</v>
      </c>
      <c r="F265" s="1">
        <v>87</v>
      </c>
      <c r="G265" s="1" t="s">
        <v>101</v>
      </c>
      <c r="H265" s="1">
        <v>2017</v>
      </c>
      <c r="I265" s="1">
        <v>1</v>
      </c>
      <c r="K265" t="s">
        <v>100</v>
      </c>
      <c r="L265" s="1">
        <v>2</v>
      </c>
      <c r="M265" s="1">
        <v>83.84</v>
      </c>
      <c r="N265" t="s">
        <v>26</v>
      </c>
      <c r="O265" s="1">
        <v>6</v>
      </c>
      <c r="P265" s="1">
        <v>87</v>
      </c>
      <c r="Q265" s="1" t="s">
        <v>101</v>
      </c>
      <c r="R265" s="1">
        <v>2017</v>
      </c>
      <c r="S265" s="1">
        <v>1</v>
      </c>
      <c r="BK265">
        <v>265</v>
      </c>
      <c r="BL265" t="s">
        <v>84</v>
      </c>
      <c r="BM265" s="1">
        <v>10</v>
      </c>
      <c r="BN265" s="1">
        <v>95.58</v>
      </c>
      <c r="BO265" t="s">
        <v>61</v>
      </c>
      <c r="BP265" s="1">
        <v>7</v>
      </c>
      <c r="BQ265" s="1">
        <v>90.91</v>
      </c>
      <c r="BR265" s="1" t="s">
        <v>49</v>
      </c>
      <c r="BS265" s="1">
        <v>2018</v>
      </c>
      <c r="BT265" s="1" t="s">
        <v>5</v>
      </c>
      <c r="BW265" t="s">
        <v>79</v>
      </c>
      <c r="BX265" s="1">
        <v>82.8</v>
      </c>
      <c r="BY265" t="s">
        <v>26</v>
      </c>
      <c r="BZ265" s="1">
        <v>84.3</v>
      </c>
      <c r="CA265" s="1" t="s">
        <v>49</v>
      </c>
      <c r="CB265" s="1">
        <v>2017</v>
      </c>
      <c r="CC265" s="1">
        <v>1</v>
      </c>
      <c r="CD265">
        <f>BX265-BZ265</f>
        <v>-1.5</v>
      </c>
    </row>
    <row r="266" spans="1:82" x14ac:dyDescent="0.45">
      <c r="A266" t="s">
        <v>103</v>
      </c>
      <c r="B266" s="1">
        <v>2</v>
      </c>
      <c r="C266" s="1">
        <v>83.83</v>
      </c>
      <c r="D266" t="s">
        <v>4</v>
      </c>
      <c r="E266" s="1">
        <v>6</v>
      </c>
      <c r="F266" s="1">
        <v>106.61</v>
      </c>
      <c r="G266" s="1" t="s">
        <v>101</v>
      </c>
      <c r="H266" s="1">
        <v>2016</v>
      </c>
      <c r="I266" s="1">
        <v>1</v>
      </c>
      <c r="K266" t="s">
        <v>103</v>
      </c>
      <c r="L266" s="1">
        <v>2</v>
      </c>
      <c r="M266" s="1">
        <v>83.83</v>
      </c>
      <c r="N266" t="s">
        <v>4</v>
      </c>
      <c r="O266" s="1">
        <v>6</v>
      </c>
      <c r="P266" s="1">
        <v>106.61</v>
      </c>
      <c r="Q266" s="1" t="s">
        <v>101</v>
      </c>
      <c r="R266" s="1">
        <v>2016</v>
      </c>
      <c r="S266" s="1">
        <v>1</v>
      </c>
      <c r="BK266">
        <v>266</v>
      </c>
      <c r="BL266" t="s">
        <v>154</v>
      </c>
      <c r="BM266" s="1">
        <v>1</v>
      </c>
      <c r="BN266" s="1">
        <v>95.55</v>
      </c>
      <c r="BO266" t="s">
        <v>156</v>
      </c>
      <c r="BP266" s="1">
        <v>7</v>
      </c>
      <c r="BQ266" s="1">
        <v>96.45</v>
      </c>
      <c r="BR266" t="s">
        <v>161</v>
      </c>
      <c r="BS266" s="1">
        <v>2022</v>
      </c>
      <c r="BT266" s="1" t="s">
        <v>6</v>
      </c>
      <c r="BW266" t="s">
        <v>68</v>
      </c>
      <c r="BX266" s="1">
        <v>98.76</v>
      </c>
      <c r="BY266" t="s">
        <v>67</v>
      </c>
      <c r="BZ266" s="1">
        <v>100.24</v>
      </c>
      <c r="CA266" s="1" t="s">
        <v>75</v>
      </c>
      <c r="CB266" s="1">
        <v>2017</v>
      </c>
      <c r="CC266" s="1">
        <v>1</v>
      </c>
      <c r="CD266">
        <f>BX266-BZ266</f>
        <v>-1.4799999999999898</v>
      </c>
    </row>
    <row r="267" spans="1:82" x14ac:dyDescent="0.45">
      <c r="A267" t="s">
        <v>59</v>
      </c>
      <c r="B267" s="1">
        <v>4</v>
      </c>
      <c r="C267" s="1">
        <v>83.8</v>
      </c>
      <c r="D267" s="8" t="s">
        <v>67</v>
      </c>
      <c r="E267" s="1">
        <v>6</v>
      </c>
      <c r="F267" s="1">
        <v>82.24</v>
      </c>
      <c r="G267" s="1" t="s">
        <v>49</v>
      </c>
      <c r="H267" s="1">
        <v>2019</v>
      </c>
      <c r="I267" s="1">
        <v>1</v>
      </c>
      <c r="K267" t="s">
        <v>59</v>
      </c>
      <c r="L267" s="1">
        <v>4</v>
      </c>
      <c r="M267" s="1">
        <v>83.8</v>
      </c>
      <c r="N267" s="8" t="s">
        <v>67</v>
      </c>
      <c r="O267" s="1">
        <v>6</v>
      </c>
      <c r="P267" s="1">
        <v>82.24</v>
      </c>
      <c r="Q267" s="1" t="s">
        <v>49</v>
      </c>
      <c r="R267" s="1">
        <v>2019</v>
      </c>
      <c r="S267" s="1">
        <v>1</v>
      </c>
      <c r="BK267">
        <v>267</v>
      </c>
      <c r="BL267" t="s">
        <v>78</v>
      </c>
      <c r="BM267" s="1">
        <v>8</v>
      </c>
      <c r="BN267" s="1">
        <v>95.53</v>
      </c>
      <c r="BO267" t="s">
        <v>2</v>
      </c>
      <c r="BP267" s="1">
        <v>5</v>
      </c>
      <c r="BQ267" s="1">
        <v>98.03</v>
      </c>
      <c r="BR267" s="1" t="s">
        <v>98</v>
      </c>
      <c r="BS267" s="17">
        <v>2019</v>
      </c>
      <c r="BT267" s="1" t="s">
        <v>5</v>
      </c>
      <c r="BW267" s="16" t="s">
        <v>67</v>
      </c>
      <c r="BX267" s="1">
        <v>97.7</v>
      </c>
      <c r="BY267" t="s">
        <v>76</v>
      </c>
      <c r="BZ267" s="1">
        <v>99.17</v>
      </c>
      <c r="CA267" s="1" t="s">
        <v>49</v>
      </c>
      <c r="CB267" s="1">
        <v>2018</v>
      </c>
      <c r="CC267" s="1" t="s">
        <v>7</v>
      </c>
      <c r="CD267">
        <f>BX267-BZ267</f>
        <v>-1.4699999999999989</v>
      </c>
    </row>
    <row r="268" spans="1:82" x14ac:dyDescent="0.45">
      <c r="A268" s="14" t="s">
        <v>58</v>
      </c>
      <c r="B268" s="1">
        <v>6</v>
      </c>
      <c r="C268" s="1">
        <v>83.77</v>
      </c>
      <c r="D268" s="14" t="s">
        <v>50</v>
      </c>
      <c r="E268" s="1">
        <v>5</v>
      </c>
      <c r="F268" s="1">
        <v>85.64</v>
      </c>
      <c r="G268" s="1" t="s">
        <v>45</v>
      </c>
      <c r="H268" s="1">
        <v>2013</v>
      </c>
      <c r="I268" s="1">
        <v>1</v>
      </c>
      <c r="K268" s="14" t="s">
        <v>58</v>
      </c>
      <c r="L268" s="1">
        <v>6</v>
      </c>
      <c r="M268" s="1">
        <v>83.77</v>
      </c>
      <c r="N268" s="14" t="s">
        <v>50</v>
      </c>
      <c r="O268" s="1">
        <v>5</v>
      </c>
      <c r="P268" s="1">
        <v>85.64</v>
      </c>
      <c r="Q268" s="1" t="s">
        <v>45</v>
      </c>
      <c r="R268" s="1">
        <v>2013</v>
      </c>
      <c r="S268" s="1">
        <v>1</v>
      </c>
      <c r="BK268">
        <v>268</v>
      </c>
      <c r="BL268" s="8" t="s">
        <v>0</v>
      </c>
      <c r="BM268" s="1">
        <v>6</v>
      </c>
      <c r="BN268" s="1">
        <v>95.49</v>
      </c>
      <c r="BO268" t="s">
        <v>47</v>
      </c>
      <c r="BP268" s="1">
        <v>5</v>
      </c>
      <c r="BQ268" s="1">
        <v>90.35</v>
      </c>
      <c r="BR268" s="1" t="s">
        <v>29</v>
      </c>
      <c r="BS268" s="1">
        <v>2019</v>
      </c>
      <c r="BT268" s="1">
        <v>1</v>
      </c>
      <c r="BW268" s="14" t="s">
        <v>155</v>
      </c>
      <c r="BX268" s="1">
        <v>84.64</v>
      </c>
      <c r="BY268" s="14" t="s">
        <v>2</v>
      </c>
      <c r="BZ268" s="1">
        <v>85.97</v>
      </c>
      <c r="CA268" s="1" t="s">
        <v>153</v>
      </c>
      <c r="CB268" s="1">
        <v>2022</v>
      </c>
      <c r="CC268" s="1">
        <v>1</v>
      </c>
      <c r="CD268">
        <f>BX268-BZ268</f>
        <v>-1.3299999999999983</v>
      </c>
    </row>
    <row r="269" spans="1:82" x14ac:dyDescent="0.45">
      <c r="A269" t="s">
        <v>3</v>
      </c>
      <c r="B269" s="1">
        <v>6</v>
      </c>
      <c r="C269" s="1">
        <v>83.74</v>
      </c>
      <c r="D269" t="s">
        <v>82</v>
      </c>
      <c r="E269" s="1">
        <v>2</v>
      </c>
      <c r="F269" s="1">
        <v>80.930000000000007</v>
      </c>
      <c r="G269" s="1" t="s">
        <v>75</v>
      </c>
      <c r="H269" s="1">
        <v>2017</v>
      </c>
      <c r="I269" s="1">
        <v>1</v>
      </c>
      <c r="K269" t="s">
        <v>3</v>
      </c>
      <c r="L269" s="1">
        <v>6</v>
      </c>
      <c r="M269" s="1">
        <v>83.74</v>
      </c>
      <c r="N269" t="s">
        <v>82</v>
      </c>
      <c r="O269" s="1">
        <v>2</v>
      </c>
      <c r="P269" s="1">
        <v>80.930000000000007</v>
      </c>
      <c r="Q269" s="1" t="s">
        <v>75</v>
      </c>
      <c r="R269" s="1">
        <v>2017</v>
      </c>
      <c r="S269" s="1">
        <v>1</v>
      </c>
      <c r="BK269">
        <v>269</v>
      </c>
      <c r="BL269" s="8" t="s">
        <v>76</v>
      </c>
      <c r="BM269" s="1">
        <v>5</v>
      </c>
      <c r="BN269" s="1">
        <v>95.41</v>
      </c>
      <c r="BO269" s="8" t="s">
        <v>156</v>
      </c>
      <c r="BP269" s="1">
        <v>7</v>
      </c>
      <c r="BQ269" s="1">
        <v>90.7</v>
      </c>
      <c r="BR269" s="1" t="s">
        <v>29</v>
      </c>
      <c r="BS269" s="1">
        <v>2022</v>
      </c>
      <c r="BT269" s="1" t="s">
        <v>6</v>
      </c>
      <c r="BW269" t="s">
        <v>26</v>
      </c>
      <c r="BX269" s="1">
        <v>93.25</v>
      </c>
      <c r="BY269" t="s">
        <v>160</v>
      </c>
      <c r="BZ269" s="1">
        <v>94.58</v>
      </c>
      <c r="CA269" t="s">
        <v>161</v>
      </c>
      <c r="CB269" s="1">
        <v>2022</v>
      </c>
      <c r="CC269" s="1" t="s">
        <v>6</v>
      </c>
      <c r="CD269">
        <f>BX269-BZ269</f>
        <v>-1.3299999999999983</v>
      </c>
    </row>
    <row r="270" spans="1:82" x14ac:dyDescent="0.45">
      <c r="A270" t="s">
        <v>90</v>
      </c>
      <c r="B270" s="1">
        <v>2</v>
      </c>
      <c r="C270" s="1">
        <v>83.49</v>
      </c>
      <c r="D270" s="8" t="s">
        <v>2</v>
      </c>
      <c r="E270" s="1">
        <v>6</v>
      </c>
      <c r="F270" s="1">
        <v>93.24</v>
      </c>
      <c r="G270" s="1" t="s">
        <v>49</v>
      </c>
      <c r="H270" s="1">
        <v>2019</v>
      </c>
      <c r="I270" s="1">
        <v>1</v>
      </c>
      <c r="K270" t="s">
        <v>90</v>
      </c>
      <c r="L270" s="1">
        <v>2</v>
      </c>
      <c r="M270" s="1">
        <v>83.49</v>
      </c>
      <c r="N270" s="8" t="s">
        <v>2</v>
      </c>
      <c r="O270" s="1">
        <v>6</v>
      </c>
      <c r="P270" s="1">
        <v>93.24</v>
      </c>
      <c r="Q270" s="1" t="s">
        <v>49</v>
      </c>
      <c r="R270" s="1">
        <v>2019</v>
      </c>
      <c r="S270" s="1">
        <v>1</v>
      </c>
      <c r="BK270">
        <v>270</v>
      </c>
      <c r="BL270" t="s">
        <v>79</v>
      </c>
      <c r="BM270" s="1">
        <v>0</v>
      </c>
      <c r="BN270" s="1">
        <v>95.37</v>
      </c>
      <c r="BO270" t="s">
        <v>78</v>
      </c>
      <c r="BP270" s="1">
        <v>6</v>
      </c>
      <c r="BQ270" s="1">
        <v>106.09</v>
      </c>
      <c r="BR270" s="1" t="s">
        <v>75</v>
      </c>
      <c r="BS270" s="1">
        <v>2017</v>
      </c>
      <c r="BT270" s="1">
        <v>1</v>
      </c>
      <c r="BW270" t="s">
        <v>67</v>
      </c>
      <c r="BX270" s="1">
        <v>98.06</v>
      </c>
      <c r="BY270" s="16" t="s">
        <v>26</v>
      </c>
      <c r="BZ270" s="1">
        <v>99.33</v>
      </c>
      <c r="CA270" s="16" t="s">
        <v>101</v>
      </c>
      <c r="CB270" s="1">
        <v>2015</v>
      </c>
      <c r="CC270" s="1" t="s">
        <v>5</v>
      </c>
      <c r="CD270">
        <f>BX270-BZ270</f>
        <v>-1.269999999999996</v>
      </c>
    </row>
    <row r="271" spans="1:82" x14ac:dyDescent="0.45">
      <c r="A271" t="s">
        <v>108</v>
      </c>
      <c r="B271" s="1">
        <v>6</v>
      </c>
      <c r="C271" s="1">
        <v>83.46</v>
      </c>
      <c r="D271" t="s">
        <v>76</v>
      </c>
      <c r="E271" s="1">
        <v>4</v>
      </c>
      <c r="F271" s="1">
        <v>83.45</v>
      </c>
      <c r="G271" s="1" t="s">
        <v>101</v>
      </c>
      <c r="H271" s="1">
        <v>2018</v>
      </c>
      <c r="I271" s="1">
        <v>1</v>
      </c>
      <c r="K271" t="s">
        <v>108</v>
      </c>
      <c r="L271" s="1">
        <v>6</v>
      </c>
      <c r="M271" s="1">
        <v>83.46</v>
      </c>
      <c r="N271" t="s">
        <v>76</v>
      </c>
      <c r="O271" s="1">
        <v>4</v>
      </c>
      <c r="P271" s="1">
        <v>83.45</v>
      </c>
      <c r="Q271" s="1" t="s">
        <v>101</v>
      </c>
      <c r="R271" s="1">
        <v>2018</v>
      </c>
      <c r="S271" s="1">
        <v>1</v>
      </c>
      <c r="BK271">
        <v>271</v>
      </c>
      <c r="BL271" t="s">
        <v>71</v>
      </c>
      <c r="BM271" s="1">
        <v>11</v>
      </c>
      <c r="BN271" s="1">
        <v>95.36</v>
      </c>
      <c r="BO271" t="s">
        <v>59</v>
      </c>
      <c r="BP271" s="1">
        <v>8</v>
      </c>
      <c r="BQ271" s="1">
        <v>96.63</v>
      </c>
      <c r="BR271" s="1" t="s">
        <v>101</v>
      </c>
      <c r="BS271" s="1">
        <v>2017</v>
      </c>
      <c r="BT271" s="1" t="s">
        <v>7</v>
      </c>
      <c r="BW271" t="s">
        <v>71</v>
      </c>
      <c r="BX271" s="1">
        <v>95.36</v>
      </c>
      <c r="BY271" t="s">
        <v>59</v>
      </c>
      <c r="BZ271" s="1">
        <v>96.63</v>
      </c>
      <c r="CA271" s="1" t="s">
        <v>101</v>
      </c>
      <c r="CB271" s="1">
        <v>2017</v>
      </c>
      <c r="CC271" s="1" t="s">
        <v>7</v>
      </c>
      <c r="CD271">
        <f>BX271-BZ271</f>
        <v>-1.269999999999996</v>
      </c>
    </row>
    <row r="272" spans="1:82" x14ac:dyDescent="0.45">
      <c r="A272" t="s">
        <v>61</v>
      </c>
      <c r="B272" s="1">
        <v>6</v>
      </c>
      <c r="C272" s="1">
        <v>83.45</v>
      </c>
      <c r="D272" t="s">
        <v>71</v>
      </c>
      <c r="E272" s="1">
        <v>5</v>
      </c>
      <c r="F272" s="1">
        <v>86.42</v>
      </c>
      <c r="G272" s="1" t="s">
        <v>49</v>
      </c>
      <c r="H272" s="1">
        <v>2018</v>
      </c>
      <c r="I272" s="1">
        <v>1</v>
      </c>
      <c r="K272" t="s">
        <v>61</v>
      </c>
      <c r="L272" s="1">
        <v>6</v>
      </c>
      <c r="M272" s="1">
        <v>83.45</v>
      </c>
      <c r="N272" t="s">
        <v>71</v>
      </c>
      <c r="O272" s="1">
        <v>5</v>
      </c>
      <c r="P272" s="1">
        <v>86.42</v>
      </c>
      <c r="Q272" s="1" t="s">
        <v>49</v>
      </c>
      <c r="R272" s="1">
        <v>2018</v>
      </c>
      <c r="S272" s="1">
        <v>1</v>
      </c>
      <c r="BK272">
        <v>272</v>
      </c>
      <c r="BL272" t="s">
        <v>0</v>
      </c>
      <c r="BM272" s="1">
        <v>6</v>
      </c>
      <c r="BN272" s="1">
        <v>95.34</v>
      </c>
      <c r="BO272" t="s">
        <v>30</v>
      </c>
      <c r="BP272" s="1">
        <v>4</v>
      </c>
      <c r="BQ272" s="1">
        <v>91.12</v>
      </c>
      <c r="BR272" s="1" t="s">
        <v>101</v>
      </c>
      <c r="BS272" s="1">
        <v>2018</v>
      </c>
      <c r="BT272" s="1">
        <v>1</v>
      </c>
      <c r="BW272" s="8" t="s">
        <v>160</v>
      </c>
      <c r="BX272" s="1">
        <v>92.23</v>
      </c>
      <c r="BY272" s="8" t="s">
        <v>163</v>
      </c>
      <c r="BZ272" s="1">
        <v>93.43</v>
      </c>
      <c r="CA272" s="1" t="s">
        <v>29</v>
      </c>
      <c r="CB272" s="1">
        <v>2022</v>
      </c>
      <c r="CC272" s="1" t="s">
        <v>6</v>
      </c>
      <c r="CD272">
        <f>BX272-BZ272</f>
        <v>-1.2000000000000028</v>
      </c>
    </row>
    <row r="273" spans="1:82" x14ac:dyDescent="0.45">
      <c r="A273" t="s">
        <v>76</v>
      </c>
      <c r="B273" s="1">
        <v>4</v>
      </c>
      <c r="C273" s="1">
        <v>83.45</v>
      </c>
      <c r="D273" t="s">
        <v>108</v>
      </c>
      <c r="E273" s="1">
        <v>6</v>
      </c>
      <c r="F273" s="1">
        <v>83.46</v>
      </c>
      <c r="G273" s="1" t="s">
        <v>101</v>
      </c>
      <c r="H273" s="1">
        <v>2018</v>
      </c>
      <c r="I273" s="1">
        <v>1</v>
      </c>
      <c r="K273" t="s">
        <v>76</v>
      </c>
      <c r="L273" s="1">
        <v>4</v>
      </c>
      <c r="M273" s="1">
        <v>83.45</v>
      </c>
      <c r="N273" t="s">
        <v>108</v>
      </c>
      <c r="O273" s="1">
        <v>6</v>
      </c>
      <c r="P273" s="1">
        <v>83.46</v>
      </c>
      <c r="Q273" s="1" t="s">
        <v>101</v>
      </c>
      <c r="R273" s="1">
        <v>2018</v>
      </c>
      <c r="S273" s="1">
        <v>1</v>
      </c>
      <c r="BK273">
        <v>273</v>
      </c>
      <c r="BL273" t="s">
        <v>67</v>
      </c>
      <c r="BM273" s="1">
        <v>11</v>
      </c>
      <c r="BN273" s="1">
        <v>95.27</v>
      </c>
      <c r="BO273" t="s">
        <v>78</v>
      </c>
      <c r="BP273" s="1">
        <v>4</v>
      </c>
      <c r="BQ273" s="1">
        <v>92.68</v>
      </c>
      <c r="BR273" s="1" t="s">
        <v>49</v>
      </c>
      <c r="BS273" s="1">
        <v>2017</v>
      </c>
      <c r="BT273" s="1" t="s">
        <v>6</v>
      </c>
      <c r="BW273" t="s">
        <v>59</v>
      </c>
      <c r="BX273" s="1">
        <v>93.75</v>
      </c>
      <c r="BY273" t="s">
        <v>0</v>
      </c>
      <c r="BZ273" s="1">
        <v>94.89</v>
      </c>
      <c r="CA273" s="1" t="s">
        <v>75</v>
      </c>
      <c r="CB273" s="1">
        <v>2017</v>
      </c>
      <c r="CC273" s="1">
        <v>1</v>
      </c>
      <c r="CD273">
        <f>BX273-BZ273</f>
        <v>-1.1400000000000006</v>
      </c>
    </row>
    <row r="274" spans="1:82" x14ac:dyDescent="0.45">
      <c r="A274" t="s">
        <v>79</v>
      </c>
      <c r="B274" s="1">
        <v>0</v>
      </c>
      <c r="C274" s="1">
        <v>83.39</v>
      </c>
      <c r="D274" t="s">
        <v>160</v>
      </c>
      <c r="E274" s="1">
        <v>6</v>
      </c>
      <c r="F274" s="1">
        <v>104.86</v>
      </c>
      <c r="G274" t="s">
        <v>161</v>
      </c>
      <c r="H274" s="1">
        <v>2022</v>
      </c>
      <c r="I274" s="1">
        <v>1</v>
      </c>
      <c r="K274" t="s">
        <v>79</v>
      </c>
      <c r="L274" s="1">
        <v>0</v>
      </c>
      <c r="M274" s="1">
        <v>83.39</v>
      </c>
      <c r="N274" t="s">
        <v>160</v>
      </c>
      <c r="O274" s="1">
        <v>6</v>
      </c>
      <c r="P274" s="1">
        <v>104.86</v>
      </c>
      <c r="Q274" t="s">
        <v>161</v>
      </c>
      <c r="R274" s="1">
        <v>2022</v>
      </c>
      <c r="S274" s="1">
        <v>1</v>
      </c>
      <c r="BK274">
        <v>274</v>
      </c>
      <c r="BL274" s="16" t="s">
        <v>52</v>
      </c>
      <c r="BM274" s="6">
        <v>6</v>
      </c>
      <c r="BN274" s="6">
        <v>95.13</v>
      </c>
      <c r="BO274" s="16" t="s">
        <v>73</v>
      </c>
      <c r="BP274" s="6">
        <v>0</v>
      </c>
      <c r="BQ274" s="6">
        <v>85.81</v>
      </c>
      <c r="BR274" s="1" t="s">
        <v>45</v>
      </c>
      <c r="BS274" s="1">
        <v>2015</v>
      </c>
      <c r="BT274" s="1">
        <v>1</v>
      </c>
      <c r="BW274" t="s">
        <v>48</v>
      </c>
      <c r="BX274" s="1">
        <v>93.75</v>
      </c>
      <c r="BY274" t="s">
        <v>0</v>
      </c>
      <c r="BZ274" s="1">
        <v>94.89</v>
      </c>
      <c r="CA274" s="1" t="s">
        <v>75</v>
      </c>
      <c r="CB274" s="1">
        <v>2017</v>
      </c>
      <c r="CC274" s="1" t="s">
        <v>5</v>
      </c>
      <c r="CD274">
        <f>BX274-BZ274</f>
        <v>-1.1400000000000006</v>
      </c>
    </row>
    <row r="275" spans="1:82" x14ac:dyDescent="0.45">
      <c r="A275" s="16" t="s">
        <v>60</v>
      </c>
      <c r="B275" s="6">
        <v>1</v>
      </c>
      <c r="C275" s="6">
        <v>83.34</v>
      </c>
      <c r="D275" s="16" t="s">
        <v>26</v>
      </c>
      <c r="E275" s="6">
        <v>6</v>
      </c>
      <c r="F275" s="6">
        <v>91.63</v>
      </c>
      <c r="G275" s="1" t="s">
        <v>45</v>
      </c>
      <c r="H275" s="1">
        <v>2015</v>
      </c>
      <c r="I275" s="1">
        <v>1</v>
      </c>
      <c r="K275" s="16" t="s">
        <v>60</v>
      </c>
      <c r="L275" s="6">
        <v>1</v>
      </c>
      <c r="M275" s="6">
        <v>83.34</v>
      </c>
      <c r="N275" s="16" t="s">
        <v>26</v>
      </c>
      <c r="O275" s="6">
        <v>6</v>
      </c>
      <c r="P275" s="6">
        <v>91.63</v>
      </c>
      <c r="Q275" s="1" t="s">
        <v>45</v>
      </c>
      <c r="R275" s="1">
        <v>2015</v>
      </c>
      <c r="S275" s="1">
        <v>1</v>
      </c>
      <c r="BK275">
        <v>274</v>
      </c>
      <c r="BL275" t="s">
        <v>156</v>
      </c>
      <c r="BM275" s="1">
        <v>6</v>
      </c>
      <c r="BN275" s="1">
        <v>95.13</v>
      </c>
      <c r="BO275" t="s">
        <v>89</v>
      </c>
      <c r="BP275" s="1">
        <v>1</v>
      </c>
      <c r="BQ275" s="1">
        <v>88.18</v>
      </c>
      <c r="BR275" t="s">
        <v>161</v>
      </c>
      <c r="BS275" s="1">
        <v>2022</v>
      </c>
      <c r="BT275" s="1">
        <v>1</v>
      </c>
      <c r="BW275" t="s">
        <v>26</v>
      </c>
      <c r="BX275" s="1">
        <v>100.71</v>
      </c>
      <c r="BY275" s="16" t="s">
        <v>52</v>
      </c>
      <c r="BZ275" s="1">
        <v>101.82</v>
      </c>
      <c r="CA275" s="1" t="s">
        <v>75</v>
      </c>
      <c r="CB275" s="1">
        <v>2014</v>
      </c>
      <c r="CC275" s="1" t="s">
        <v>6</v>
      </c>
      <c r="CD275">
        <f>BX275-BZ275</f>
        <v>-1.1099999999999994</v>
      </c>
    </row>
    <row r="276" spans="1:82" x14ac:dyDescent="0.45">
      <c r="A276" s="16" t="s">
        <v>63</v>
      </c>
      <c r="B276" s="6">
        <v>1</v>
      </c>
      <c r="C276" s="6">
        <v>83.27</v>
      </c>
      <c r="D276" s="16" t="s">
        <v>64</v>
      </c>
      <c r="E276" s="6">
        <v>6</v>
      </c>
      <c r="F276" s="6">
        <v>98.48</v>
      </c>
      <c r="G276" s="1" t="s">
        <v>45</v>
      </c>
      <c r="H276" s="1">
        <v>2015</v>
      </c>
      <c r="I276" s="1">
        <v>1</v>
      </c>
      <c r="K276" s="16" t="s">
        <v>63</v>
      </c>
      <c r="L276" s="6">
        <v>1</v>
      </c>
      <c r="M276" s="6">
        <v>83.27</v>
      </c>
      <c r="N276" s="16" t="s">
        <v>64</v>
      </c>
      <c r="O276" s="6">
        <v>6</v>
      </c>
      <c r="P276" s="6">
        <v>98.48</v>
      </c>
      <c r="Q276" s="1" t="s">
        <v>45</v>
      </c>
      <c r="R276" s="1">
        <v>2015</v>
      </c>
      <c r="S276" s="1">
        <v>1</v>
      </c>
      <c r="BK276">
        <v>276</v>
      </c>
      <c r="BL276" t="s">
        <v>59</v>
      </c>
      <c r="BM276" s="1">
        <v>6</v>
      </c>
      <c r="BN276" s="1">
        <v>95.11</v>
      </c>
      <c r="BO276" t="s">
        <v>67</v>
      </c>
      <c r="BP276" s="1">
        <v>4</v>
      </c>
      <c r="BQ276" s="1">
        <v>90.52</v>
      </c>
      <c r="BR276" s="1" t="s">
        <v>101</v>
      </c>
      <c r="BS276" s="1">
        <v>2017</v>
      </c>
      <c r="BT276" s="1">
        <v>1</v>
      </c>
      <c r="BW276" t="s">
        <v>48</v>
      </c>
      <c r="BX276" s="1">
        <v>99.57</v>
      </c>
      <c r="BY276" s="16" t="s">
        <v>43</v>
      </c>
      <c r="BZ276" s="1">
        <v>100.56</v>
      </c>
      <c r="CA276" s="16" t="s">
        <v>101</v>
      </c>
      <c r="CB276" s="1">
        <v>2015</v>
      </c>
      <c r="CC276" s="1" t="s">
        <v>6</v>
      </c>
      <c r="CD276">
        <f>BX276-BZ276</f>
        <v>-0.99000000000000909</v>
      </c>
    </row>
    <row r="277" spans="1:82" x14ac:dyDescent="0.45">
      <c r="A277" s="14" t="s">
        <v>30</v>
      </c>
      <c r="B277" s="1">
        <v>3</v>
      </c>
      <c r="C277" s="1">
        <v>83.21</v>
      </c>
      <c r="D277" s="8" t="s">
        <v>76</v>
      </c>
      <c r="E277" s="1">
        <v>6</v>
      </c>
      <c r="F277" s="1">
        <v>83.07</v>
      </c>
      <c r="G277" s="1" t="s">
        <v>29</v>
      </c>
      <c r="H277" s="1">
        <v>2022</v>
      </c>
      <c r="I277" s="1">
        <v>1</v>
      </c>
      <c r="K277" s="14" t="s">
        <v>30</v>
      </c>
      <c r="L277" s="1">
        <v>3</v>
      </c>
      <c r="M277" s="1">
        <v>83.21</v>
      </c>
      <c r="N277" s="8" t="s">
        <v>76</v>
      </c>
      <c r="O277" s="1">
        <v>6</v>
      </c>
      <c r="P277" s="1">
        <v>83.07</v>
      </c>
      <c r="Q277" s="1" t="s">
        <v>29</v>
      </c>
      <c r="R277" s="1">
        <v>2022</v>
      </c>
      <c r="S277" s="1">
        <v>1</v>
      </c>
      <c r="BK277">
        <v>277</v>
      </c>
      <c r="BL277" s="8" t="s">
        <v>4</v>
      </c>
      <c r="BM277" s="1">
        <v>6</v>
      </c>
      <c r="BN277" s="1">
        <v>95.08</v>
      </c>
      <c r="BO277" s="8" t="s">
        <v>2</v>
      </c>
      <c r="BP277" s="1">
        <v>8</v>
      </c>
      <c r="BQ277" s="1">
        <v>100.53</v>
      </c>
      <c r="BR277" s="1" t="s">
        <v>49</v>
      </c>
      <c r="BS277" s="1">
        <v>2019</v>
      </c>
      <c r="BT277" s="1" t="s">
        <v>5</v>
      </c>
      <c r="BW277" t="s">
        <v>95</v>
      </c>
      <c r="BX277" s="1">
        <v>81.86</v>
      </c>
      <c r="BY277" t="s">
        <v>0</v>
      </c>
      <c r="BZ277" s="1">
        <v>82.84</v>
      </c>
      <c r="CA277" s="1" t="s">
        <v>49</v>
      </c>
      <c r="CB277" s="1">
        <v>2018</v>
      </c>
      <c r="CC277" s="1">
        <v>1</v>
      </c>
      <c r="CD277">
        <f>BX277-BZ277</f>
        <v>-0.98000000000000398</v>
      </c>
    </row>
    <row r="278" spans="1:82" x14ac:dyDescent="0.45">
      <c r="A278" s="8" t="s">
        <v>76</v>
      </c>
      <c r="B278" s="1">
        <v>6</v>
      </c>
      <c r="C278" s="1">
        <v>83.07</v>
      </c>
      <c r="D278" s="14" t="s">
        <v>30</v>
      </c>
      <c r="E278" s="1">
        <v>3</v>
      </c>
      <c r="F278" s="1">
        <v>83.21</v>
      </c>
      <c r="G278" s="1" t="s">
        <v>29</v>
      </c>
      <c r="H278" s="1">
        <v>2022</v>
      </c>
      <c r="I278" s="1">
        <v>1</v>
      </c>
      <c r="K278" s="8" t="s">
        <v>76</v>
      </c>
      <c r="L278" s="1">
        <v>6</v>
      </c>
      <c r="M278" s="1">
        <v>83.07</v>
      </c>
      <c r="N278" s="14" t="s">
        <v>30</v>
      </c>
      <c r="O278" s="1">
        <v>3</v>
      </c>
      <c r="P278" s="1">
        <v>83.21</v>
      </c>
      <c r="Q278" s="1" t="s">
        <v>29</v>
      </c>
      <c r="R278" s="1">
        <v>2022</v>
      </c>
      <c r="S278" s="1">
        <v>1</v>
      </c>
      <c r="BK278">
        <v>278</v>
      </c>
      <c r="BL278" t="s">
        <v>4</v>
      </c>
      <c r="BM278" s="1">
        <v>6</v>
      </c>
      <c r="BN278" s="1">
        <v>95.07</v>
      </c>
      <c r="BO278" t="s">
        <v>79</v>
      </c>
      <c r="BP278" s="1">
        <v>4</v>
      </c>
      <c r="BQ278" s="1">
        <v>86.96</v>
      </c>
      <c r="BR278" s="1" t="s">
        <v>98</v>
      </c>
      <c r="BS278" s="17">
        <v>2019</v>
      </c>
      <c r="BT278" s="17">
        <v>1</v>
      </c>
      <c r="BW278" t="s">
        <v>1</v>
      </c>
      <c r="BX278" s="1">
        <v>95.73</v>
      </c>
      <c r="BY278" t="s">
        <v>0</v>
      </c>
      <c r="BZ278" s="1">
        <v>96.71</v>
      </c>
      <c r="CA278" s="1" t="s">
        <v>98</v>
      </c>
      <c r="CB278" s="17">
        <v>2019</v>
      </c>
      <c r="CC278" s="1" t="s">
        <v>5</v>
      </c>
      <c r="CD278">
        <f>BX278-BZ278</f>
        <v>-0.97999999999998977</v>
      </c>
    </row>
    <row r="279" spans="1:82" x14ac:dyDescent="0.45">
      <c r="A279" t="s">
        <v>63</v>
      </c>
      <c r="B279" s="1">
        <v>2</v>
      </c>
      <c r="C279" s="1">
        <v>82.99</v>
      </c>
      <c r="D279" s="16" t="s">
        <v>43</v>
      </c>
      <c r="E279" s="1">
        <v>6</v>
      </c>
      <c r="F279" s="1">
        <v>101.97</v>
      </c>
      <c r="G279" s="16" t="s">
        <v>101</v>
      </c>
      <c r="H279" s="1">
        <v>2015</v>
      </c>
      <c r="I279" s="1">
        <v>1</v>
      </c>
      <c r="K279" t="s">
        <v>63</v>
      </c>
      <c r="L279" s="1">
        <v>2</v>
      </c>
      <c r="M279" s="1">
        <v>82.99</v>
      </c>
      <c r="N279" s="16" t="s">
        <v>43</v>
      </c>
      <c r="O279" s="1">
        <v>6</v>
      </c>
      <c r="P279" s="1">
        <v>101.97</v>
      </c>
      <c r="Q279" s="16" t="s">
        <v>101</v>
      </c>
      <c r="R279" s="1">
        <v>2015</v>
      </c>
      <c r="S279" s="1">
        <v>1</v>
      </c>
      <c r="BK279">
        <v>279</v>
      </c>
      <c r="BL279" s="16" t="s">
        <v>48</v>
      </c>
      <c r="BM279" s="6">
        <v>6</v>
      </c>
      <c r="BN279" s="6">
        <v>95.06</v>
      </c>
      <c r="BO279" s="16" t="s">
        <v>59</v>
      </c>
      <c r="BP279" s="6">
        <v>3</v>
      </c>
      <c r="BQ279" s="6">
        <v>92.24</v>
      </c>
      <c r="BR279" s="1" t="s">
        <v>45</v>
      </c>
      <c r="BS279" s="6">
        <v>2016</v>
      </c>
      <c r="BT279" s="1">
        <v>1</v>
      </c>
      <c r="BW279" t="s">
        <v>2</v>
      </c>
      <c r="BX279" s="1">
        <v>103.47</v>
      </c>
      <c r="BY279" t="s">
        <v>67</v>
      </c>
      <c r="BZ279" s="1">
        <v>104.42</v>
      </c>
      <c r="CA279" s="1" t="s">
        <v>49</v>
      </c>
      <c r="CB279" s="1">
        <v>2018</v>
      </c>
      <c r="CC279" s="1" t="s">
        <v>6</v>
      </c>
      <c r="CD279">
        <f>BX279-BZ279</f>
        <v>-0.95000000000000284</v>
      </c>
    </row>
    <row r="280" spans="1:82" x14ac:dyDescent="0.45">
      <c r="A280" t="s">
        <v>0</v>
      </c>
      <c r="B280" s="1">
        <v>6</v>
      </c>
      <c r="C280" s="1">
        <v>82.84</v>
      </c>
      <c r="D280" t="s">
        <v>95</v>
      </c>
      <c r="E280" s="1">
        <v>4</v>
      </c>
      <c r="F280" s="1">
        <v>81.86</v>
      </c>
      <c r="G280" s="1" t="s">
        <v>49</v>
      </c>
      <c r="H280" s="1">
        <v>2018</v>
      </c>
      <c r="I280" s="1">
        <v>1</v>
      </c>
      <c r="K280" t="s">
        <v>0</v>
      </c>
      <c r="L280" s="1">
        <v>6</v>
      </c>
      <c r="M280" s="1">
        <v>82.84</v>
      </c>
      <c r="N280" t="s">
        <v>95</v>
      </c>
      <c r="O280" s="1">
        <v>4</v>
      </c>
      <c r="P280" s="1">
        <v>81.86</v>
      </c>
      <c r="Q280" s="1" t="s">
        <v>49</v>
      </c>
      <c r="R280" s="1">
        <v>2018</v>
      </c>
      <c r="S280" s="1">
        <v>1</v>
      </c>
      <c r="BK280">
        <v>280</v>
      </c>
      <c r="BL280" s="15" t="s">
        <v>43</v>
      </c>
      <c r="BM280" s="6">
        <v>7</v>
      </c>
      <c r="BN280" s="6">
        <v>95.02</v>
      </c>
      <c r="BO280" s="15" t="s">
        <v>52</v>
      </c>
      <c r="BP280" s="6">
        <v>10</v>
      </c>
      <c r="BQ280" s="6">
        <v>99.9</v>
      </c>
      <c r="BR280" s="1" t="s">
        <v>45</v>
      </c>
      <c r="BS280" s="1">
        <v>2013</v>
      </c>
      <c r="BT280" s="1" t="s">
        <v>6</v>
      </c>
      <c r="BW280" t="s">
        <v>76</v>
      </c>
      <c r="BX280" s="1">
        <v>88.88</v>
      </c>
      <c r="BY280" t="s">
        <v>67</v>
      </c>
      <c r="BZ280" s="1">
        <v>89.82</v>
      </c>
      <c r="CA280" s="1" t="s">
        <v>49</v>
      </c>
      <c r="CB280" s="1">
        <v>2017</v>
      </c>
      <c r="CC280" s="1" t="s">
        <v>5</v>
      </c>
      <c r="CD280">
        <f>BX280-BZ280</f>
        <v>-0.93999999999999773</v>
      </c>
    </row>
    <row r="281" spans="1:82" x14ac:dyDescent="0.45">
      <c r="A281" t="s">
        <v>58</v>
      </c>
      <c r="B281" s="1">
        <v>4</v>
      </c>
      <c r="C281" s="1">
        <v>82.83</v>
      </c>
      <c r="D281" t="s">
        <v>53</v>
      </c>
      <c r="E281" s="1">
        <v>6</v>
      </c>
      <c r="F281" s="1">
        <v>91.34</v>
      </c>
      <c r="G281" s="1" t="s">
        <v>101</v>
      </c>
      <c r="H281" s="1">
        <v>2016</v>
      </c>
      <c r="I281" s="1">
        <v>1</v>
      </c>
      <c r="K281" t="s">
        <v>58</v>
      </c>
      <c r="L281" s="1">
        <v>4</v>
      </c>
      <c r="M281" s="1">
        <v>82.83</v>
      </c>
      <c r="N281" t="s">
        <v>53</v>
      </c>
      <c r="O281" s="1">
        <v>6</v>
      </c>
      <c r="P281" s="1">
        <v>91.34</v>
      </c>
      <c r="Q281" s="1" t="s">
        <v>101</v>
      </c>
      <c r="R281" s="1">
        <v>2016</v>
      </c>
      <c r="S281" s="1">
        <v>1</v>
      </c>
      <c r="BK281">
        <v>281</v>
      </c>
      <c r="BL281" t="s">
        <v>2</v>
      </c>
      <c r="BM281" s="1">
        <v>6</v>
      </c>
      <c r="BN281" s="1">
        <v>94.99</v>
      </c>
      <c r="BO281" t="s">
        <v>61</v>
      </c>
      <c r="BP281" s="1">
        <v>5</v>
      </c>
      <c r="BQ281" s="1">
        <v>94.6</v>
      </c>
      <c r="BR281" s="1" t="s">
        <v>98</v>
      </c>
      <c r="BS281" s="1">
        <v>2018</v>
      </c>
      <c r="BT281" s="1">
        <v>1</v>
      </c>
      <c r="BW281" s="8" t="s">
        <v>4</v>
      </c>
      <c r="BX281" s="1">
        <v>84.08</v>
      </c>
      <c r="BY281" t="s">
        <v>89</v>
      </c>
      <c r="BZ281" s="1">
        <v>84.99</v>
      </c>
      <c r="CA281" s="1" t="s">
        <v>29</v>
      </c>
      <c r="CB281" s="1">
        <v>2019</v>
      </c>
      <c r="CC281" s="1">
        <v>1</v>
      </c>
      <c r="CD281">
        <f>BX281-BZ281</f>
        <v>-0.90999999999999659</v>
      </c>
    </row>
    <row r="282" spans="1:82" x14ac:dyDescent="0.45">
      <c r="A282" t="s">
        <v>79</v>
      </c>
      <c r="B282" s="1">
        <v>3</v>
      </c>
      <c r="C282" s="1">
        <v>82.8</v>
      </c>
      <c r="D282" t="s">
        <v>26</v>
      </c>
      <c r="E282" s="1">
        <v>6</v>
      </c>
      <c r="F282" s="1">
        <v>84.3</v>
      </c>
      <c r="G282" s="1" t="s">
        <v>49</v>
      </c>
      <c r="H282" s="1">
        <v>2017</v>
      </c>
      <c r="I282" s="1">
        <v>1</v>
      </c>
      <c r="K282" t="s">
        <v>79</v>
      </c>
      <c r="L282" s="1">
        <v>3</v>
      </c>
      <c r="M282" s="1">
        <v>82.8</v>
      </c>
      <c r="N282" t="s">
        <v>26</v>
      </c>
      <c r="O282" s="1">
        <v>6</v>
      </c>
      <c r="P282" s="1">
        <v>84.3</v>
      </c>
      <c r="Q282" s="1" t="s">
        <v>49</v>
      </c>
      <c r="R282" s="1">
        <v>2017</v>
      </c>
      <c r="S282" s="1">
        <v>1</v>
      </c>
      <c r="BK282">
        <v>282</v>
      </c>
      <c r="BL282" s="16" t="s">
        <v>26</v>
      </c>
      <c r="BM282" s="6">
        <v>8</v>
      </c>
      <c r="BN282" s="6">
        <v>94.97</v>
      </c>
      <c r="BO282" s="16" t="s">
        <v>30</v>
      </c>
      <c r="BP282" s="6">
        <v>2</v>
      </c>
      <c r="BQ282" s="6">
        <v>85.32</v>
      </c>
      <c r="BR282" s="1" t="s">
        <v>45</v>
      </c>
      <c r="BS282" s="1">
        <v>2014</v>
      </c>
      <c r="BT282" s="1" t="s">
        <v>5</v>
      </c>
      <c r="BW282" t="s">
        <v>154</v>
      </c>
      <c r="BX282" s="1">
        <v>95.55</v>
      </c>
      <c r="BY282" t="s">
        <v>156</v>
      </c>
      <c r="BZ282" s="1">
        <v>96.45</v>
      </c>
      <c r="CA282" t="s">
        <v>161</v>
      </c>
      <c r="CB282" s="1">
        <v>2022</v>
      </c>
      <c r="CC282" s="1" t="s">
        <v>6</v>
      </c>
      <c r="CD282">
        <f>BX282-BZ282</f>
        <v>-0.90000000000000568</v>
      </c>
    </row>
    <row r="283" spans="1:82" x14ac:dyDescent="0.45">
      <c r="A283" s="14" t="s">
        <v>65</v>
      </c>
      <c r="B283" s="1">
        <v>0</v>
      </c>
      <c r="C283" s="1">
        <v>82.7</v>
      </c>
      <c r="D283" s="14" t="s">
        <v>52</v>
      </c>
      <c r="E283" s="1">
        <v>6</v>
      </c>
      <c r="F283" s="1">
        <v>106.09</v>
      </c>
      <c r="G283" s="1" t="s">
        <v>45</v>
      </c>
      <c r="H283" s="1">
        <v>2013</v>
      </c>
      <c r="I283" s="1">
        <v>1</v>
      </c>
      <c r="K283" s="14" t="s">
        <v>65</v>
      </c>
      <c r="L283" s="1">
        <v>0</v>
      </c>
      <c r="M283" s="1">
        <v>82.7</v>
      </c>
      <c r="N283" s="14" t="s">
        <v>52</v>
      </c>
      <c r="O283" s="1">
        <v>6</v>
      </c>
      <c r="P283" s="1">
        <v>106.09</v>
      </c>
      <c r="Q283" s="1" t="s">
        <v>45</v>
      </c>
      <c r="R283" s="1">
        <v>2013</v>
      </c>
      <c r="S283" s="1">
        <v>1</v>
      </c>
      <c r="BK283">
        <v>283</v>
      </c>
      <c r="BL283" t="s">
        <v>61</v>
      </c>
      <c r="BM283" s="1">
        <v>6</v>
      </c>
      <c r="BN283" s="1">
        <v>94.93</v>
      </c>
      <c r="BO283" t="s">
        <v>27</v>
      </c>
      <c r="BP283" s="1">
        <v>0</v>
      </c>
      <c r="BQ283" s="1">
        <v>79.290000000000006</v>
      </c>
      <c r="BR283" s="1" t="s">
        <v>98</v>
      </c>
      <c r="BS283" s="17">
        <v>2019</v>
      </c>
      <c r="BT283" s="17">
        <v>1</v>
      </c>
      <c r="BW283" t="s">
        <v>89</v>
      </c>
      <c r="BX283" s="1">
        <v>91.86</v>
      </c>
      <c r="BY283" t="s">
        <v>1</v>
      </c>
      <c r="BZ283" s="1">
        <v>92.74</v>
      </c>
      <c r="CA283" s="1" t="s">
        <v>49</v>
      </c>
      <c r="CB283" s="1">
        <v>2018</v>
      </c>
      <c r="CC283" s="1">
        <v>1</v>
      </c>
      <c r="CD283">
        <f>BX283-BZ283</f>
        <v>-0.87999999999999545</v>
      </c>
    </row>
    <row r="284" spans="1:82" x14ac:dyDescent="0.45">
      <c r="A284" s="8" t="s">
        <v>159</v>
      </c>
      <c r="B284" s="1">
        <v>5</v>
      </c>
      <c r="C284" s="1">
        <v>82.44</v>
      </c>
      <c r="D284" s="8" t="s">
        <v>164</v>
      </c>
      <c r="E284" s="1">
        <v>6</v>
      </c>
      <c r="F284" s="1">
        <v>79.069999999999993</v>
      </c>
      <c r="G284" s="1" t="s">
        <v>29</v>
      </c>
      <c r="H284" s="1">
        <v>2022</v>
      </c>
      <c r="I284" s="1">
        <v>1</v>
      </c>
      <c r="K284" s="8" t="s">
        <v>159</v>
      </c>
      <c r="L284" s="1">
        <v>5</v>
      </c>
      <c r="M284" s="1">
        <v>82.44</v>
      </c>
      <c r="N284" s="8" t="s">
        <v>164</v>
      </c>
      <c r="O284" s="1">
        <v>6</v>
      </c>
      <c r="P284" s="1">
        <v>79.069999999999993</v>
      </c>
      <c r="Q284" s="1" t="s">
        <v>29</v>
      </c>
      <c r="R284" s="1">
        <v>2022</v>
      </c>
      <c r="S284" s="1">
        <v>1</v>
      </c>
      <c r="BK284">
        <v>283</v>
      </c>
      <c r="BL284" s="16" t="s">
        <v>67</v>
      </c>
      <c r="BM284" s="6">
        <v>6</v>
      </c>
      <c r="BN284" s="6">
        <v>94.93</v>
      </c>
      <c r="BO284" s="16" t="s">
        <v>72</v>
      </c>
      <c r="BP284" s="6">
        <v>0</v>
      </c>
      <c r="BQ284" s="6">
        <v>72.52</v>
      </c>
      <c r="BR284" s="1" t="s">
        <v>45</v>
      </c>
      <c r="BS284" s="1">
        <v>2014</v>
      </c>
      <c r="BT284" s="1">
        <v>1</v>
      </c>
      <c r="BW284" t="s">
        <v>107</v>
      </c>
      <c r="BX284" s="1">
        <v>86.83</v>
      </c>
      <c r="BY284" t="s">
        <v>1</v>
      </c>
      <c r="BZ284" s="1">
        <v>87.7</v>
      </c>
      <c r="CA284" s="1" t="s">
        <v>101</v>
      </c>
      <c r="CB284" s="1">
        <v>2018</v>
      </c>
      <c r="CC284" s="1">
        <v>1</v>
      </c>
      <c r="CD284">
        <f>BX284-BZ284</f>
        <v>-0.87000000000000455</v>
      </c>
    </row>
    <row r="285" spans="1:82" x14ac:dyDescent="0.45">
      <c r="A285" t="s">
        <v>82</v>
      </c>
      <c r="B285" s="1">
        <v>2</v>
      </c>
      <c r="C285" s="1">
        <v>82.43</v>
      </c>
      <c r="D285" t="s">
        <v>4</v>
      </c>
      <c r="E285" s="1">
        <v>6</v>
      </c>
      <c r="F285" s="1">
        <v>103.98</v>
      </c>
      <c r="G285" s="1" t="s">
        <v>49</v>
      </c>
      <c r="H285" s="1">
        <v>2017</v>
      </c>
      <c r="I285" s="1">
        <v>1</v>
      </c>
      <c r="K285" t="s">
        <v>82</v>
      </c>
      <c r="L285" s="1">
        <v>2</v>
      </c>
      <c r="M285" s="1">
        <v>82.43</v>
      </c>
      <c r="N285" t="s">
        <v>4</v>
      </c>
      <c r="O285" s="1">
        <v>6</v>
      </c>
      <c r="P285" s="1">
        <v>103.98</v>
      </c>
      <c r="Q285" s="1" t="s">
        <v>49</v>
      </c>
      <c r="R285" s="1">
        <v>2017</v>
      </c>
      <c r="S285" s="1">
        <v>1</v>
      </c>
      <c r="BK285">
        <v>283</v>
      </c>
      <c r="BL285" t="s">
        <v>78</v>
      </c>
      <c r="BM285" s="1">
        <v>6</v>
      </c>
      <c r="BN285" s="1">
        <v>94.93</v>
      </c>
      <c r="BO285" t="s">
        <v>85</v>
      </c>
      <c r="BP285" s="1">
        <v>0</v>
      </c>
      <c r="BQ285" s="1">
        <v>73.3</v>
      </c>
      <c r="BR285" s="1" t="s">
        <v>49</v>
      </c>
      <c r="BS285" s="1">
        <v>2017</v>
      </c>
      <c r="BT285" s="1">
        <v>1</v>
      </c>
      <c r="BW285" t="s">
        <v>48</v>
      </c>
      <c r="BX285" s="1">
        <v>98.88</v>
      </c>
      <c r="BY285" t="s">
        <v>67</v>
      </c>
      <c r="BZ285" s="1">
        <v>99.74</v>
      </c>
      <c r="CA285" s="1" t="s">
        <v>49</v>
      </c>
      <c r="CB285" s="1">
        <v>2017</v>
      </c>
      <c r="CC285" s="1" t="s">
        <v>7</v>
      </c>
      <c r="CD285">
        <f>BX285-BZ285</f>
        <v>-0.85999999999999943</v>
      </c>
    </row>
    <row r="286" spans="1:82" x14ac:dyDescent="0.45">
      <c r="A286" s="8" t="s">
        <v>67</v>
      </c>
      <c r="B286" s="1">
        <v>6</v>
      </c>
      <c r="C286" s="1">
        <v>82.24</v>
      </c>
      <c r="D286" t="s">
        <v>59</v>
      </c>
      <c r="E286" s="1">
        <v>4</v>
      </c>
      <c r="F286" s="1">
        <v>83.8</v>
      </c>
      <c r="G286" s="1" t="s">
        <v>49</v>
      </c>
      <c r="H286" s="1">
        <v>2019</v>
      </c>
      <c r="I286" s="1">
        <v>1</v>
      </c>
      <c r="K286" s="8" t="s">
        <v>67</v>
      </c>
      <c r="L286" s="1">
        <v>6</v>
      </c>
      <c r="M286" s="1">
        <v>82.24</v>
      </c>
      <c r="N286" t="s">
        <v>59</v>
      </c>
      <c r="O286" s="1">
        <v>4</v>
      </c>
      <c r="P286" s="1">
        <v>83.8</v>
      </c>
      <c r="Q286" s="1" t="s">
        <v>49</v>
      </c>
      <c r="R286" s="1">
        <v>2019</v>
      </c>
      <c r="S286" s="1">
        <v>1</v>
      </c>
      <c r="BK286">
        <v>283</v>
      </c>
      <c r="BL286" t="s">
        <v>26</v>
      </c>
      <c r="BM286" s="1">
        <v>6</v>
      </c>
      <c r="BN286" s="1">
        <v>94.93</v>
      </c>
      <c r="BO286" t="s">
        <v>152</v>
      </c>
      <c r="BP286" s="1">
        <v>0</v>
      </c>
      <c r="BQ286" s="1">
        <v>88.5</v>
      </c>
      <c r="BR286" t="s">
        <v>161</v>
      </c>
      <c r="BS286" s="1">
        <v>2022</v>
      </c>
      <c r="BT286" s="1" t="s">
        <v>5</v>
      </c>
      <c r="BW286" t="s">
        <v>52</v>
      </c>
      <c r="BX286" s="1">
        <v>104.32</v>
      </c>
      <c r="BY286" t="s">
        <v>48</v>
      </c>
      <c r="BZ286" s="1">
        <v>105.13</v>
      </c>
      <c r="CA286" s="1" t="s">
        <v>45</v>
      </c>
      <c r="CB286" s="6">
        <v>2016</v>
      </c>
      <c r="CC286" s="1" t="s">
        <v>7</v>
      </c>
      <c r="CD286">
        <f>BX286-BZ286</f>
        <v>-0.81000000000000227</v>
      </c>
    </row>
    <row r="287" spans="1:82" x14ac:dyDescent="0.45">
      <c r="A287" s="8" t="s">
        <v>61</v>
      </c>
      <c r="B287" s="1">
        <v>1</v>
      </c>
      <c r="C287" s="1">
        <v>82.17</v>
      </c>
      <c r="D287" s="8" t="s">
        <v>67</v>
      </c>
      <c r="E287" s="1">
        <v>6</v>
      </c>
      <c r="F287" s="1">
        <v>94.24</v>
      </c>
      <c r="G287" s="1" t="s">
        <v>29</v>
      </c>
      <c r="H287" s="1">
        <v>2019</v>
      </c>
      <c r="I287" s="1">
        <v>1</v>
      </c>
      <c r="K287" s="8" t="s">
        <v>61</v>
      </c>
      <c r="L287" s="1">
        <v>1</v>
      </c>
      <c r="M287" s="1">
        <v>82.17</v>
      </c>
      <c r="N287" s="8" t="s">
        <v>67</v>
      </c>
      <c r="O287" s="1">
        <v>6</v>
      </c>
      <c r="P287" s="1">
        <v>94.24</v>
      </c>
      <c r="Q287" s="1" t="s">
        <v>29</v>
      </c>
      <c r="R287" s="1">
        <v>2019</v>
      </c>
      <c r="S287" s="1">
        <v>1</v>
      </c>
      <c r="BK287">
        <v>287</v>
      </c>
      <c r="BL287" s="8" t="s">
        <v>67</v>
      </c>
      <c r="BM287" s="1">
        <v>8</v>
      </c>
      <c r="BN287" s="1">
        <v>94.91</v>
      </c>
      <c r="BO287" s="8" t="s">
        <v>0</v>
      </c>
      <c r="BP287" s="1">
        <v>6</v>
      </c>
      <c r="BQ287" s="1">
        <v>94.4</v>
      </c>
      <c r="BR287" s="1" t="s">
        <v>49</v>
      </c>
      <c r="BS287" s="1">
        <v>2019</v>
      </c>
      <c r="BT287" s="1" t="s">
        <v>5</v>
      </c>
      <c r="BW287" t="s">
        <v>4</v>
      </c>
      <c r="BX287" s="1">
        <v>91.86</v>
      </c>
      <c r="BY287" t="s">
        <v>61</v>
      </c>
      <c r="BZ287" s="1">
        <v>92.52</v>
      </c>
      <c r="CA287" s="1" t="s">
        <v>98</v>
      </c>
      <c r="CB287" s="17">
        <v>2019</v>
      </c>
      <c r="CC287" s="1" t="s">
        <v>5</v>
      </c>
      <c r="CD287">
        <f>BX287-BZ287</f>
        <v>-0.65999999999999659</v>
      </c>
    </row>
    <row r="288" spans="1:82" x14ac:dyDescent="0.45">
      <c r="A288" t="s">
        <v>95</v>
      </c>
      <c r="B288" s="1">
        <v>4</v>
      </c>
      <c r="C288" s="1">
        <v>81.86</v>
      </c>
      <c r="D288" t="s">
        <v>0</v>
      </c>
      <c r="E288" s="1">
        <v>6</v>
      </c>
      <c r="F288" s="1">
        <v>82.84</v>
      </c>
      <c r="G288" s="1" t="s">
        <v>49</v>
      </c>
      <c r="H288" s="1">
        <v>2018</v>
      </c>
      <c r="I288" s="1">
        <v>1</v>
      </c>
      <c r="K288" t="s">
        <v>95</v>
      </c>
      <c r="L288" s="1">
        <v>4</v>
      </c>
      <c r="M288" s="1">
        <v>81.86</v>
      </c>
      <c r="N288" t="s">
        <v>0</v>
      </c>
      <c r="O288" s="1">
        <v>6</v>
      </c>
      <c r="P288" s="1">
        <v>82.84</v>
      </c>
      <c r="Q288" s="1" t="s">
        <v>49</v>
      </c>
      <c r="R288" s="1">
        <v>2018</v>
      </c>
      <c r="S288" s="1">
        <v>1</v>
      </c>
      <c r="BK288">
        <v>288</v>
      </c>
      <c r="BL288" t="s">
        <v>0</v>
      </c>
      <c r="BM288" s="1">
        <v>6</v>
      </c>
      <c r="BN288" s="1">
        <v>94.89</v>
      </c>
      <c r="BO288" t="s">
        <v>59</v>
      </c>
      <c r="BP288" s="1">
        <v>5</v>
      </c>
      <c r="BQ288" s="1">
        <v>93.75</v>
      </c>
      <c r="BR288" s="1" t="s">
        <v>75</v>
      </c>
      <c r="BS288" s="1">
        <v>2017</v>
      </c>
      <c r="BT288" s="1">
        <v>1</v>
      </c>
      <c r="BW288" t="s">
        <v>43</v>
      </c>
      <c r="BX288" s="1">
        <v>98.96</v>
      </c>
      <c r="BY288" t="s">
        <v>4</v>
      </c>
      <c r="BZ288" s="1">
        <v>99.6</v>
      </c>
      <c r="CA288" s="1" t="s">
        <v>101</v>
      </c>
      <c r="CB288" s="1">
        <v>2016</v>
      </c>
      <c r="CC288" s="1" t="s">
        <v>7</v>
      </c>
      <c r="CD288">
        <f>BX288-BZ288</f>
        <v>-0.64000000000000057</v>
      </c>
    </row>
    <row r="289" spans="1:82" x14ac:dyDescent="0.45">
      <c r="A289" t="s">
        <v>74</v>
      </c>
      <c r="B289" s="1">
        <v>1</v>
      </c>
      <c r="C289" s="1">
        <v>81.31</v>
      </c>
      <c r="D289" t="s">
        <v>26</v>
      </c>
      <c r="E289" s="1">
        <v>6</v>
      </c>
      <c r="F289" s="1">
        <v>94.11</v>
      </c>
      <c r="G289" s="1" t="s">
        <v>75</v>
      </c>
      <c r="H289" s="1">
        <v>2015</v>
      </c>
      <c r="I289" s="1">
        <v>1</v>
      </c>
      <c r="K289" t="s">
        <v>74</v>
      </c>
      <c r="L289" s="1">
        <v>1</v>
      </c>
      <c r="M289" s="1">
        <v>81.31</v>
      </c>
      <c r="N289" t="s">
        <v>26</v>
      </c>
      <c r="O289" s="1">
        <v>6</v>
      </c>
      <c r="P289" s="1">
        <v>94.11</v>
      </c>
      <c r="Q289" s="1" t="s">
        <v>75</v>
      </c>
      <c r="R289" s="1">
        <v>2015</v>
      </c>
      <c r="S289" s="1">
        <v>1</v>
      </c>
      <c r="BK289">
        <v>288</v>
      </c>
      <c r="BL289" t="s">
        <v>0</v>
      </c>
      <c r="BM289" s="1">
        <v>10</v>
      </c>
      <c r="BN289" s="1">
        <v>94.89</v>
      </c>
      <c r="BO289" t="s">
        <v>48</v>
      </c>
      <c r="BP289" s="1">
        <v>9</v>
      </c>
      <c r="BQ289" s="1">
        <v>93.75</v>
      </c>
      <c r="BR289" s="1" t="s">
        <v>75</v>
      </c>
      <c r="BS289" s="1">
        <v>2017</v>
      </c>
      <c r="BT289" s="1" t="s">
        <v>5</v>
      </c>
      <c r="BW289" s="14" t="s">
        <v>61</v>
      </c>
      <c r="BX289" s="1">
        <v>91.9</v>
      </c>
      <c r="BY289" s="8" t="s">
        <v>154</v>
      </c>
      <c r="BZ289" s="1">
        <v>92.52</v>
      </c>
      <c r="CA289" s="1" t="s">
        <v>29</v>
      </c>
      <c r="CB289" s="1">
        <v>2022</v>
      </c>
      <c r="CC289" s="1">
        <v>1</v>
      </c>
      <c r="CD289">
        <f>BX289-BZ289</f>
        <v>-0.61999999999999034</v>
      </c>
    </row>
    <row r="290" spans="1:82" x14ac:dyDescent="0.45">
      <c r="A290" t="s">
        <v>90</v>
      </c>
      <c r="B290" s="1">
        <v>2</v>
      </c>
      <c r="C290" s="1">
        <v>81.31</v>
      </c>
      <c r="D290" t="s">
        <v>76</v>
      </c>
      <c r="E290" s="1">
        <v>6</v>
      </c>
      <c r="F290" s="1">
        <v>92.46</v>
      </c>
      <c r="G290" s="1" t="s">
        <v>49</v>
      </c>
      <c r="H290" s="1">
        <v>2018</v>
      </c>
      <c r="I290" s="1">
        <v>1</v>
      </c>
      <c r="K290" t="s">
        <v>90</v>
      </c>
      <c r="L290" s="1">
        <v>2</v>
      </c>
      <c r="M290" s="1">
        <v>81.31</v>
      </c>
      <c r="N290" t="s">
        <v>76</v>
      </c>
      <c r="O290" s="1">
        <v>6</v>
      </c>
      <c r="P290" s="1">
        <v>92.46</v>
      </c>
      <c r="Q290" s="1" t="s">
        <v>49</v>
      </c>
      <c r="R290" s="1">
        <v>2018</v>
      </c>
      <c r="S290" s="1">
        <v>1</v>
      </c>
      <c r="BK290">
        <v>290</v>
      </c>
      <c r="BL290" t="s">
        <v>26</v>
      </c>
      <c r="BM290" s="1">
        <v>8</v>
      </c>
      <c r="BN290" s="1">
        <v>94.85</v>
      </c>
      <c r="BO290" t="s">
        <v>67</v>
      </c>
      <c r="BP290" s="1">
        <v>2</v>
      </c>
      <c r="BQ290" s="1">
        <v>88.27</v>
      </c>
      <c r="BR290" s="1" t="s">
        <v>75</v>
      </c>
      <c r="BS290" s="1">
        <v>2015</v>
      </c>
      <c r="BT290" s="1" t="s">
        <v>5</v>
      </c>
      <c r="BW290" t="s">
        <v>63</v>
      </c>
      <c r="BX290" s="1">
        <v>89.63</v>
      </c>
      <c r="BY290" t="s">
        <v>76</v>
      </c>
      <c r="BZ290" s="1">
        <v>90.24</v>
      </c>
      <c r="CA290" s="1" t="s">
        <v>49</v>
      </c>
      <c r="CB290" s="1">
        <v>2017</v>
      </c>
      <c r="CC290" s="1">
        <v>1</v>
      </c>
      <c r="CD290">
        <f>BX290-BZ290</f>
        <v>-0.60999999999999943</v>
      </c>
    </row>
    <row r="291" spans="1:82" x14ac:dyDescent="0.45">
      <c r="A291" t="s">
        <v>30</v>
      </c>
      <c r="B291" s="1">
        <v>1</v>
      </c>
      <c r="C291" s="1">
        <v>81.09</v>
      </c>
      <c r="D291" t="s">
        <v>67</v>
      </c>
      <c r="E291" s="1">
        <v>6</v>
      </c>
      <c r="F291" s="1">
        <v>96.53</v>
      </c>
      <c r="G291" s="1" t="s">
        <v>101</v>
      </c>
      <c r="H291" s="1">
        <v>2016</v>
      </c>
      <c r="I291" s="1">
        <v>1</v>
      </c>
      <c r="K291" t="s">
        <v>30</v>
      </c>
      <c r="L291" s="1">
        <v>1</v>
      </c>
      <c r="M291" s="1">
        <v>81.09</v>
      </c>
      <c r="N291" t="s">
        <v>67</v>
      </c>
      <c r="O291" s="1">
        <v>6</v>
      </c>
      <c r="P291" s="1">
        <v>96.53</v>
      </c>
      <c r="Q291" s="1" t="s">
        <v>101</v>
      </c>
      <c r="R291" s="1">
        <v>2016</v>
      </c>
      <c r="S291" s="1">
        <v>1</v>
      </c>
      <c r="BK291">
        <v>291</v>
      </c>
      <c r="BL291" t="s">
        <v>59</v>
      </c>
      <c r="BM291" s="1">
        <v>11</v>
      </c>
      <c r="BN291" s="1">
        <v>94.79</v>
      </c>
      <c r="BO291" t="s">
        <v>48</v>
      </c>
      <c r="BP291" s="1">
        <v>8</v>
      </c>
      <c r="BQ291" s="1">
        <v>94.24</v>
      </c>
      <c r="BR291" s="1" t="s">
        <v>101</v>
      </c>
      <c r="BS291" s="1">
        <v>2017</v>
      </c>
      <c r="BT291" s="1" t="s">
        <v>6</v>
      </c>
      <c r="BW291" s="16" t="s">
        <v>26</v>
      </c>
      <c r="BX291" s="6">
        <v>97.72</v>
      </c>
      <c r="BY291" s="16" t="s">
        <v>64</v>
      </c>
      <c r="BZ291" s="6">
        <v>98.33</v>
      </c>
      <c r="CA291" s="1" t="s">
        <v>45</v>
      </c>
      <c r="CB291" s="1">
        <v>2014</v>
      </c>
      <c r="CC291" s="1" t="s">
        <v>6</v>
      </c>
      <c r="CD291">
        <f>BX291-BZ291</f>
        <v>-0.60999999999999943</v>
      </c>
    </row>
    <row r="292" spans="1:82" x14ac:dyDescent="0.45">
      <c r="A292" t="s">
        <v>82</v>
      </c>
      <c r="B292" s="1">
        <v>2</v>
      </c>
      <c r="C292" s="1">
        <v>80.930000000000007</v>
      </c>
      <c r="D292" t="s">
        <v>3</v>
      </c>
      <c r="E292" s="1">
        <v>6</v>
      </c>
      <c r="F292" s="1">
        <v>83.74</v>
      </c>
      <c r="G292" s="1" t="s">
        <v>75</v>
      </c>
      <c r="H292" s="1">
        <v>2017</v>
      </c>
      <c r="I292" s="1">
        <v>1</v>
      </c>
      <c r="K292" t="s">
        <v>82</v>
      </c>
      <c r="L292" s="1">
        <v>2</v>
      </c>
      <c r="M292" s="1">
        <v>80.930000000000007</v>
      </c>
      <c r="N292" t="s">
        <v>3</v>
      </c>
      <c r="O292" s="1">
        <v>6</v>
      </c>
      <c r="P292" s="1">
        <v>83.74</v>
      </c>
      <c r="Q292" s="1" t="s">
        <v>75</v>
      </c>
      <c r="R292" s="1">
        <v>2017</v>
      </c>
      <c r="S292" s="1">
        <v>1</v>
      </c>
      <c r="BK292">
        <v>292</v>
      </c>
      <c r="BL292" t="s">
        <v>52</v>
      </c>
      <c r="BM292" s="1">
        <v>6</v>
      </c>
      <c r="BN292" s="1">
        <v>94.78</v>
      </c>
      <c r="BO292" t="s">
        <v>71</v>
      </c>
      <c r="BP292" s="1">
        <v>4</v>
      </c>
      <c r="BQ292" s="1">
        <v>91.35</v>
      </c>
      <c r="BR292" s="1" t="s">
        <v>75</v>
      </c>
      <c r="BS292" s="1">
        <v>2016</v>
      </c>
      <c r="BT292" s="1">
        <v>1</v>
      </c>
      <c r="BW292" s="16" t="s">
        <v>43</v>
      </c>
      <c r="BX292" s="1">
        <v>100.23</v>
      </c>
      <c r="BY292" t="s">
        <v>4</v>
      </c>
      <c r="BZ292" s="1">
        <v>100.79</v>
      </c>
      <c r="CA292" s="16" t="s">
        <v>101</v>
      </c>
      <c r="CB292" s="1">
        <v>2015</v>
      </c>
      <c r="CC292" s="1" t="s">
        <v>5</v>
      </c>
      <c r="CD292">
        <f>BX292-BZ292</f>
        <v>-0.56000000000000227</v>
      </c>
    </row>
    <row r="293" spans="1:82" x14ac:dyDescent="0.45">
      <c r="A293" t="s">
        <v>159</v>
      </c>
      <c r="B293" s="1">
        <v>6</v>
      </c>
      <c r="C293" s="1">
        <v>80.69</v>
      </c>
      <c r="D293" t="s">
        <v>162</v>
      </c>
      <c r="E293" s="1">
        <v>5</v>
      </c>
      <c r="F293" s="1">
        <v>77.59</v>
      </c>
      <c r="G293" t="s">
        <v>161</v>
      </c>
      <c r="H293" s="1">
        <v>2022</v>
      </c>
      <c r="I293" s="1">
        <v>1</v>
      </c>
      <c r="K293" t="s">
        <v>159</v>
      </c>
      <c r="L293" s="1">
        <v>6</v>
      </c>
      <c r="M293" s="1">
        <v>80.69</v>
      </c>
      <c r="N293" t="s">
        <v>162</v>
      </c>
      <c r="O293" s="1">
        <v>5</v>
      </c>
      <c r="P293" s="1">
        <v>77.59</v>
      </c>
      <c r="Q293" t="s">
        <v>161</v>
      </c>
      <c r="R293" s="1">
        <v>2022</v>
      </c>
      <c r="S293" s="1">
        <v>1</v>
      </c>
      <c r="BK293">
        <v>293</v>
      </c>
      <c r="BL293" t="s">
        <v>67</v>
      </c>
      <c r="BM293" s="1">
        <v>6</v>
      </c>
      <c r="BN293" s="1">
        <v>94.77</v>
      </c>
      <c r="BO293" t="s">
        <v>109</v>
      </c>
      <c r="BP293" s="1">
        <v>3</v>
      </c>
      <c r="BQ293" s="1">
        <v>86.59</v>
      </c>
      <c r="BR293" s="1" t="s">
        <v>101</v>
      </c>
      <c r="BS293" s="1">
        <v>2018</v>
      </c>
      <c r="BT293" s="1">
        <v>1</v>
      </c>
      <c r="BW293" t="s">
        <v>48</v>
      </c>
      <c r="BX293" s="1">
        <v>94.24</v>
      </c>
      <c r="BY293" t="s">
        <v>59</v>
      </c>
      <c r="BZ293" s="1">
        <v>94.79</v>
      </c>
      <c r="CA293" s="1" t="s">
        <v>101</v>
      </c>
      <c r="CB293" s="1">
        <v>2017</v>
      </c>
      <c r="CC293" s="1" t="s">
        <v>6</v>
      </c>
      <c r="CD293">
        <f>BX293-BZ293</f>
        <v>-0.55000000000001137</v>
      </c>
    </row>
    <row r="294" spans="1:82" x14ac:dyDescent="0.45">
      <c r="A294" s="14" t="s">
        <v>69</v>
      </c>
      <c r="B294" s="1">
        <v>0</v>
      </c>
      <c r="C294" s="1">
        <v>80.14</v>
      </c>
      <c r="D294" s="14" t="s">
        <v>3</v>
      </c>
      <c r="E294" s="1">
        <v>6</v>
      </c>
      <c r="F294" s="1">
        <v>100.2</v>
      </c>
      <c r="G294" s="1" t="s">
        <v>45</v>
      </c>
      <c r="H294" s="1">
        <v>2013</v>
      </c>
      <c r="I294" s="1">
        <v>1</v>
      </c>
      <c r="K294" s="14" t="s">
        <v>69</v>
      </c>
      <c r="L294" s="1">
        <v>0</v>
      </c>
      <c r="M294" s="1">
        <v>80.14</v>
      </c>
      <c r="N294" s="14" t="s">
        <v>3</v>
      </c>
      <c r="O294" s="1">
        <v>6</v>
      </c>
      <c r="P294" s="1">
        <v>100.2</v>
      </c>
      <c r="Q294" s="1" t="s">
        <v>45</v>
      </c>
      <c r="R294" s="1">
        <v>2013</v>
      </c>
      <c r="S294" s="1">
        <v>1</v>
      </c>
      <c r="BK294">
        <v>294</v>
      </c>
      <c r="BL294" s="8" t="s">
        <v>78</v>
      </c>
      <c r="BM294" s="1">
        <v>8</v>
      </c>
      <c r="BN294" s="1">
        <v>94.74</v>
      </c>
      <c r="BO294" s="8" t="s">
        <v>3</v>
      </c>
      <c r="BP294" s="1">
        <v>4</v>
      </c>
      <c r="BQ294" s="1">
        <v>92.44</v>
      </c>
      <c r="BR294" s="1" t="s">
        <v>49</v>
      </c>
      <c r="BS294" s="1">
        <v>2019</v>
      </c>
      <c r="BT294" s="1" t="s">
        <v>5</v>
      </c>
      <c r="BW294" t="s">
        <v>61</v>
      </c>
      <c r="BX294" s="1">
        <v>90.49</v>
      </c>
      <c r="BY294" t="s">
        <v>3</v>
      </c>
      <c r="BZ294" s="1">
        <v>91.04</v>
      </c>
      <c r="CA294" s="1" t="s">
        <v>98</v>
      </c>
      <c r="CB294" s="17">
        <v>2019</v>
      </c>
      <c r="CC294" s="1" t="s">
        <v>6</v>
      </c>
      <c r="CD294">
        <f>BX294-BZ294</f>
        <v>-0.55000000000001137</v>
      </c>
    </row>
    <row r="295" spans="1:82" x14ac:dyDescent="0.45">
      <c r="A295" s="14" t="s">
        <v>44</v>
      </c>
      <c r="B295" s="1">
        <v>1</v>
      </c>
      <c r="C295" s="1">
        <v>80.06</v>
      </c>
      <c r="D295" s="14" t="s">
        <v>43</v>
      </c>
      <c r="E295" s="1">
        <v>6</v>
      </c>
      <c r="F295" s="1">
        <v>103.7</v>
      </c>
      <c r="G295" s="1" t="s">
        <v>45</v>
      </c>
      <c r="H295" s="1">
        <v>2013</v>
      </c>
      <c r="I295" s="1">
        <v>1</v>
      </c>
      <c r="K295" s="14" t="s">
        <v>44</v>
      </c>
      <c r="L295" s="1">
        <v>1</v>
      </c>
      <c r="M295" s="1">
        <v>80.06</v>
      </c>
      <c r="N295" s="14" t="s">
        <v>43</v>
      </c>
      <c r="O295" s="1">
        <v>6</v>
      </c>
      <c r="P295" s="1">
        <v>103.7</v>
      </c>
      <c r="Q295" s="1" t="s">
        <v>45</v>
      </c>
      <c r="R295" s="1">
        <v>2013</v>
      </c>
      <c r="S295" s="1">
        <v>1</v>
      </c>
      <c r="T295" s="1">
        <v>114</v>
      </c>
      <c r="BK295">
        <v>295</v>
      </c>
      <c r="BL295" s="16" t="s">
        <v>67</v>
      </c>
      <c r="BM295" s="6">
        <v>7</v>
      </c>
      <c r="BN295" s="6">
        <v>94.72</v>
      </c>
      <c r="BO295" s="16" t="s">
        <v>48</v>
      </c>
      <c r="BP295" s="6">
        <v>10</v>
      </c>
      <c r="BQ295" s="6">
        <v>98.32</v>
      </c>
      <c r="BR295" s="1" t="s">
        <v>45</v>
      </c>
      <c r="BS295" s="1">
        <v>2015</v>
      </c>
      <c r="BT295" s="1" t="s">
        <v>6</v>
      </c>
      <c r="BW295" s="14" t="s">
        <v>61</v>
      </c>
      <c r="BX295" s="1">
        <v>98.06</v>
      </c>
      <c r="BY295" s="14" t="s">
        <v>160</v>
      </c>
      <c r="BZ295" s="1">
        <v>98.6</v>
      </c>
      <c r="CA295" s="1" t="s">
        <v>153</v>
      </c>
      <c r="CB295" s="1">
        <v>2022</v>
      </c>
      <c r="CC295" s="1">
        <v>1</v>
      </c>
      <c r="CD295">
        <f>BX295-BZ295</f>
        <v>-0.53999999999999204</v>
      </c>
    </row>
    <row r="296" spans="1:82" x14ac:dyDescent="0.45">
      <c r="A296" t="s">
        <v>158</v>
      </c>
      <c r="B296" s="1">
        <v>3</v>
      </c>
      <c r="C296" s="1">
        <v>79.73</v>
      </c>
      <c r="D296" t="s">
        <v>26</v>
      </c>
      <c r="E296" s="1">
        <v>6</v>
      </c>
      <c r="F296" s="1">
        <v>91.81</v>
      </c>
      <c r="G296" t="s">
        <v>161</v>
      </c>
      <c r="H296" s="1">
        <v>2022</v>
      </c>
      <c r="I296" s="1">
        <v>1</v>
      </c>
      <c r="K296" t="s">
        <v>158</v>
      </c>
      <c r="L296" s="1">
        <v>3</v>
      </c>
      <c r="M296" s="1">
        <v>79.73</v>
      </c>
      <c r="N296" t="s">
        <v>26</v>
      </c>
      <c r="O296" s="1">
        <v>6</v>
      </c>
      <c r="P296" s="1">
        <v>91.81</v>
      </c>
      <c r="Q296" t="s">
        <v>161</v>
      </c>
      <c r="R296" s="1">
        <v>2022</v>
      </c>
      <c r="S296" s="1">
        <v>1</v>
      </c>
      <c r="BK296">
        <v>296</v>
      </c>
      <c r="BL296" s="8" t="s">
        <v>78</v>
      </c>
      <c r="BM296" s="1">
        <v>6</v>
      </c>
      <c r="BN296" s="1">
        <v>94.71</v>
      </c>
      <c r="BO296" s="8" t="s">
        <v>0</v>
      </c>
      <c r="BP296" s="1">
        <v>8</v>
      </c>
      <c r="BQ296" s="1">
        <v>92.52</v>
      </c>
      <c r="BR296" s="1" t="s">
        <v>29</v>
      </c>
      <c r="BS296" s="1">
        <v>2019</v>
      </c>
      <c r="BT296" s="1" t="s">
        <v>5</v>
      </c>
      <c r="BW296" t="s">
        <v>52</v>
      </c>
      <c r="BX296" s="1">
        <v>97.22</v>
      </c>
      <c r="BY296" t="s">
        <v>67</v>
      </c>
      <c r="BZ296" s="1">
        <v>97.75</v>
      </c>
      <c r="CA296" s="1" t="s">
        <v>75</v>
      </c>
      <c r="CB296" s="1">
        <v>2016</v>
      </c>
      <c r="CC296" s="1" t="s">
        <v>6</v>
      </c>
      <c r="CD296">
        <f>BX296-BZ296</f>
        <v>-0.53000000000000114</v>
      </c>
    </row>
    <row r="297" spans="1:82" x14ac:dyDescent="0.45">
      <c r="A297" s="16" t="s">
        <v>4</v>
      </c>
      <c r="B297" s="6">
        <v>6</v>
      </c>
      <c r="C297" s="6">
        <v>79.64</v>
      </c>
      <c r="D297" s="16" t="s">
        <v>63</v>
      </c>
      <c r="E297" s="6">
        <v>3</v>
      </c>
      <c r="F297" s="6">
        <v>74.77</v>
      </c>
      <c r="G297" s="6" t="s">
        <v>45</v>
      </c>
      <c r="H297" s="6">
        <v>2016</v>
      </c>
      <c r="I297" s="1">
        <v>1</v>
      </c>
      <c r="K297" s="16" t="s">
        <v>4</v>
      </c>
      <c r="L297" s="6">
        <v>6</v>
      </c>
      <c r="M297" s="6">
        <v>79.64</v>
      </c>
      <c r="N297" s="16" t="s">
        <v>63</v>
      </c>
      <c r="O297" s="6">
        <v>3</v>
      </c>
      <c r="P297" s="6">
        <v>74.77</v>
      </c>
      <c r="Q297" s="6" t="s">
        <v>45</v>
      </c>
      <c r="R297" s="6">
        <v>2016</v>
      </c>
      <c r="S297" s="1">
        <v>1</v>
      </c>
      <c r="BK297">
        <v>297</v>
      </c>
      <c r="BL297" t="s">
        <v>71</v>
      </c>
      <c r="BM297" s="1">
        <v>10</v>
      </c>
      <c r="BN297" s="1">
        <v>94.65</v>
      </c>
      <c r="BO297" t="s">
        <v>3</v>
      </c>
      <c r="BP297" s="1">
        <v>9</v>
      </c>
      <c r="BQ297" s="1">
        <v>91.32</v>
      </c>
      <c r="BR297" s="1" t="s">
        <v>101</v>
      </c>
      <c r="BS297" s="1">
        <v>2017</v>
      </c>
      <c r="BT297" s="1" t="s">
        <v>5</v>
      </c>
      <c r="BW297" s="8" t="s">
        <v>0</v>
      </c>
      <c r="BX297" s="1">
        <v>94.4</v>
      </c>
      <c r="BY297" s="8" t="s">
        <v>67</v>
      </c>
      <c r="BZ297" s="1">
        <v>94.91</v>
      </c>
      <c r="CA297" s="1" t="s">
        <v>49</v>
      </c>
      <c r="CB297" s="1">
        <v>2019</v>
      </c>
      <c r="CC297" s="1" t="s">
        <v>5</v>
      </c>
      <c r="CD297">
        <f>BX297-BZ297</f>
        <v>-0.50999999999999091</v>
      </c>
    </row>
    <row r="298" spans="1:82" x14ac:dyDescent="0.45">
      <c r="A298" t="s">
        <v>81</v>
      </c>
      <c r="B298" s="1">
        <v>3</v>
      </c>
      <c r="C298" s="1">
        <v>79.64</v>
      </c>
      <c r="D298" t="s">
        <v>4</v>
      </c>
      <c r="E298" s="1">
        <v>6</v>
      </c>
      <c r="F298" s="1">
        <v>97.4</v>
      </c>
      <c r="G298" s="1" t="s">
        <v>75</v>
      </c>
      <c r="H298" s="1">
        <v>2016</v>
      </c>
      <c r="I298" s="1">
        <v>1</v>
      </c>
      <c r="K298" t="s">
        <v>81</v>
      </c>
      <c r="L298" s="1">
        <v>3</v>
      </c>
      <c r="M298" s="1">
        <v>79.64</v>
      </c>
      <c r="N298" t="s">
        <v>4</v>
      </c>
      <c r="O298" s="1">
        <v>6</v>
      </c>
      <c r="P298" s="1">
        <v>97.4</v>
      </c>
      <c r="Q298" s="1" t="s">
        <v>75</v>
      </c>
      <c r="R298" s="1">
        <v>2016</v>
      </c>
      <c r="S298" s="1">
        <v>1</v>
      </c>
      <c r="BK298">
        <v>298</v>
      </c>
      <c r="BL298" t="s">
        <v>3</v>
      </c>
      <c r="BM298" s="1">
        <v>5</v>
      </c>
      <c r="BN298" s="1">
        <v>94.6</v>
      </c>
      <c r="BO298" t="s">
        <v>4</v>
      </c>
      <c r="BP298" s="1">
        <v>6</v>
      </c>
      <c r="BQ298" s="1">
        <v>94.99</v>
      </c>
      <c r="BR298" s="1" t="s">
        <v>98</v>
      </c>
      <c r="BS298" s="1">
        <v>2018</v>
      </c>
      <c r="BT298" s="1">
        <v>1</v>
      </c>
      <c r="BW298" s="14" t="s">
        <v>152</v>
      </c>
      <c r="BX298" s="1">
        <v>102.27</v>
      </c>
      <c r="BY298" s="14" t="s">
        <v>154</v>
      </c>
      <c r="BZ298" s="1">
        <v>102.74</v>
      </c>
      <c r="CA298" s="1" t="s">
        <v>153</v>
      </c>
      <c r="CB298" s="1">
        <v>2022</v>
      </c>
      <c r="CC298" s="1" t="s">
        <v>5</v>
      </c>
      <c r="CD298">
        <f>BX298-BZ298</f>
        <v>-0.46999999999999886</v>
      </c>
    </row>
    <row r="299" spans="1:82" x14ac:dyDescent="0.45">
      <c r="A299" s="14" t="s">
        <v>158</v>
      </c>
      <c r="B299" s="1">
        <v>6</v>
      </c>
      <c r="C299" s="1">
        <v>79.64</v>
      </c>
      <c r="D299" s="14" t="s">
        <v>159</v>
      </c>
      <c r="E299" s="1">
        <v>3</v>
      </c>
      <c r="F299" s="1">
        <v>73.42</v>
      </c>
      <c r="G299" s="1" t="s">
        <v>153</v>
      </c>
      <c r="H299" s="1">
        <v>2022</v>
      </c>
      <c r="I299" s="1">
        <v>1</v>
      </c>
      <c r="K299" s="14" t="s">
        <v>158</v>
      </c>
      <c r="L299" s="1">
        <v>6</v>
      </c>
      <c r="M299" s="1">
        <v>79.64</v>
      </c>
      <c r="N299" s="14" t="s">
        <v>159</v>
      </c>
      <c r="O299" s="1">
        <v>3</v>
      </c>
      <c r="P299" s="1">
        <v>73.42</v>
      </c>
      <c r="Q299" s="1" t="s">
        <v>153</v>
      </c>
      <c r="R299" s="1">
        <v>2022</v>
      </c>
      <c r="S299" s="1">
        <v>1</v>
      </c>
      <c r="BK299">
        <v>299</v>
      </c>
      <c r="BL299" t="s">
        <v>160</v>
      </c>
      <c r="BM299" s="1">
        <v>3</v>
      </c>
      <c r="BN299" s="1">
        <v>94.58</v>
      </c>
      <c r="BO299" t="s">
        <v>26</v>
      </c>
      <c r="BP299" s="1">
        <v>7</v>
      </c>
      <c r="BQ299" s="1">
        <v>93.25</v>
      </c>
      <c r="BR299" t="s">
        <v>161</v>
      </c>
      <c r="BS299" s="1">
        <v>2022</v>
      </c>
      <c r="BT299" s="1" t="s">
        <v>6</v>
      </c>
      <c r="BW299" t="s">
        <v>3</v>
      </c>
      <c r="BX299" s="1">
        <v>94.6</v>
      </c>
      <c r="BY299" t="s">
        <v>4</v>
      </c>
      <c r="BZ299" s="1">
        <v>94.99</v>
      </c>
      <c r="CA299" s="1" t="s">
        <v>98</v>
      </c>
      <c r="CB299" s="1">
        <v>2018</v>
      </c>
      <c r="CC299" s="1">
        <v>1</v>
      </c>
      <c r="CD299">
        <f>BX299-BZ299</f>
        <v>-0.39000000000000057</v>
      </c>
    </row>
    <row r="300" spans="1:82" x14ac:dyDescent="0.45">
      <c r="A300" t="s">
        <v>51</v>
      </c>
      <c r="B300" s="1">
        <v>0</v>
      </c>
      <c r="C300" s="1">
        <v>79.37</v>
      </c>
      <c r="D300" t="s">
        <v>76</v>
      </c>
      <c r="E300" s="1">
        <v>6</v>
      </c>
      <c r="F300" s="1">
        <v>103.66</v>
      </c>
      <c r="G300" s="1" t="s">
        <v>101</v>
      </c>
      <c r="H300" s="1">
        <v>2017</v>
      </c>
      <c r="I300" s="1">
        <v>1</v>
      </c>
      <c r="K300" t="s">
        <v>51</v>
      </c>
      <c r="L300" s="1">
        <v>0</v>
      </c>
      <c r="M300" s="1">
        <v>79.37</v>
      </c>
      <c r="N300" t="s">
        <v>76</v>
      </c>
      <c r="O300" s="1">
        <v>6</v>
      </c>
      <c r="P300" s="1">
        <v>103.66</v>
      </c>
      <c r="Q300" s="1" t="s">
        <v>101</v>
      </c>
      <c r="R300" s="1">
        <v>2017</v>
      </c>
      <c r="S300" s="1">
        <v>1</v>
      </c>
      <c r="BK300">
        <v>300</v>
      </c>
      <c r="BL300" t="s">
        <v>4</v>
      </c>
      <c r="BM300" s="1">
        <v>6</v>
      </c>
      <c r="BN300" s="1">
        <v>94.52</v>
      </c>
      <c r="BO300" t="s">
        <v>90</v>
      </c>
      <c r="BP300" s="1">
        <v>3</v>
      </c>
      <c r="BQ300" s="1">
        <v>91.79</v>
      </c>
      <c r="BR300" s="1" t="s">
        <v>101</v>
      </c>
      <c r="BS300" s="1">
        <v>2018</v>
      </c>
      <c r="BT300" s="1">
        <v>1</v>
      </c>
      <c r="BW300" s="16" t="s">
        <v>64</v>
      </c>
      <c r="BX300" s="6">
        <v>90.61</v>
      </c>
      <c r="BY300" s="16" t="s">
        <v>67</v>
      </c>
      <c r="BZ300" s="6">
        <v>90.94</v>
      </c>
      <c r="CA300" s="1" t="s">
        <v>45</v>
      </c>
      <c r="CB300" s="1">
        <v>2014</v>
      </c>
      <c r="CC300" s="1" t="s">
        <v>5</v>
      </c>
      <c r="CD300">
        <f>BX300-BZ300</f>
        <v>-0.32999999999999829</v>
      </c>
    </row>
    <row r="301" spans="1:82" x14ac:dyDescent="0.45">
      <c r="A301" s="14" t="s">
        <v>71</v>
      </c>
      <c r="B301" s="1">
        <v>1</v>
      </c>
      <c r="C301" s="1">
        <v>79.349999999999994</v>
      </c>
      <c r="D301" s="14" t="s">
        <v>48</v>
      </c>
      <c r="E301" s="1">
        <v>6</v>
      </c>
      <c r="F301" s="1">
        <v>98.19</v>
      </c>
      <c r="G301" s="1" t="s">
        <v>45</v>
      </c>
      <c r="H301" s="1">
        <v>2013</v>
      </c>
      <c r="I301" s="1">
        <v>1</v>
      </c>
      <c r="K301" s="14" t="s">
        <v>71</v>
      </c>
      <c r="L301" s="1">
        <v>1</v>
      </c>
      <c r="M301" s="1">
        <v>79.349999999999994</v>
      </c>
      <c r="N301" s="14" t="s">
        <v>48</v>
      </c>
      <c r="O301" s="1">
        <v>6</v>
      </c>
      <c r="P301" s="1">
        <v>98.19</v>
      </c>
      <c r="Q301" s="1" t="s">
        <v>45</v>
      </c>
      <c r="R301" s="1">
        <v>2013</v>
      </c>
      <c r="S301" s="1">
        <v>1</v>
      </c>
      <c r="BK301">
        <v>300</v>
      </c>
      <c r="BL301" s="16" t="s">
        <v>71</v>
      </c>
      <c r="BM301" s="6">
        <v>4</v>
      </c>
      <c r="BN301" s="6">
        <v>94.52</v>
      </c>
      <c r="BO301" s="16" t="s">
        <v>48</v>
      </c>
      <c r="BP301" s="6">
        <v>10</v>
      </c>
      <c r="BQ301" s="6">
        <v>106.76</v>
      </c>
      <c r="BR301" s="1" t="s">
        <v>45</v>
      </c>
      <c r="BS301" s="1">
        <v>2014</v>
      </c>
      <c r="BT301" s="1" t="s">
        <v>6</v>
      </c>
      <c r="BW301" t="s">
        <v>50</v>
      </c>
      <c r="BX301" s="1">
        <v>101.34</v>
      </c>
      <c r="BY301" t="s">
        <v>43</v>
      </c>
      <c r="BZ301" s="1">
        <v>101.64</v>
      </c>
      <c r="CA301" s="1" t="s">
        <v>75</v>
      </c>
      <c r="CB301" s="1">
        <v>2016</v>
      </c>
      <c r="CC301" s="1" t="s">
        <v>5</v>
      </c>
      <c r="CD301">
        <f>BX301-BZ301</f>
        <v>-0.29999999999999716</v>
      </c>
    </row>
    <row r="302" spans="1:82" x14ac:dyDescent="0.45">
      <c r="A302" t="s">
        <v>87</v>
      </c>
      <c r="B302" s="1">
        <v>0</v>
      </c>
      <c r="C302" s="1">
        <v>79.34</v>
      </c>
      <c r="D302" s="8" t="s">
        <v>4</v>
      </c>
      <c r="E302" s="1">
        <v>6</v>
      </c>
      <c r="F302" s="1">
        <v>96.67</v>
      </c>
      <c r="G302" s="1" t="s">
        <v>49</v>
      </c>
      <c r="H302" s="1">
        <v>2019</v>
      </c>
      <c r="I302" s="1">
        <v>1</v>
      </c>
      <c r="K302" t="s">
        <v>87</v>
      </c>
      <c r="L302" s="1">
        <v>0</v>
      </c>
      <c r="M302" s="1">
        <v>79.34</v>
      </c>
      <c r="N302" s="8" t="s">
        <v>4</v>
      </c>
      <c r="O302" s="1">
        <v>6</v>
      </c>
      <c r="P302" s="1">
        <v>96.67</v>
      </c>
      <c r="Q302" s="1" t="s">
        <v>49</v>
      </c>
      <c r="R302" s="1">
        <v>2019</v>
      </c>
      <c r="S302" s="1">
        <v>1</v>
      </c>
      <c r="BK302">
        <v>302</v>
      </c>
      <c r="BL302" t="s">
        <v>71</v>
      </c>
      <c r="BM302" s="1">
        <v>6</v>
      </c>
      <c r="BN302" s="1">
        <v>94.51</v>
      </c>
      <c r="BO302" t="s">
        <v>89</v>
      </c>
      <c r="BP302" s="1">
        <v>4</v>
      </c>
      <c r="BQ302" s="1">
        <v>92.38</v>
      </c>
      <c r="BR302" s="1" t="s">
        <v>101</v>
      </c>
      <c r="BS302" s="1">
        <v>2018</v>
      </c>
      <c r="BT302" s="1">
        <v>1</v>
      </c>
      <c r="BW302" t="s">
        <v>52</v>
      </c>
      <c r="BX302" s="1">
        <v>98.96</v>
      </c>
      <c r="BY302" t="s">
        <v>26</v>
      </c>
      <c r="BZ302" s="1">
        <v>99.25</v>
      </c>
      <c r="CA302" s="1" t="s">
        <v>75</v>
      </c>
      <c r="CB302" s="1">
        <v>2016</v>
      </c>
      <c r="CC302" s="1" t="s">
        <v>5</v>
      </c>
      <c r="CD302">
        <f>BX302-BZ302</f>
        <v>-0.29000000000000625</v>
      </c>
    </row>
    <row r="303" spans="1:82" x14ac:dyDescent="0.45">
      <c r="A303" t="s">
        <v>27</v>
      </c>
      <c r="B303" s="1">
        <v>0</v>
      </c>
      <c r="C303" s="1">
        <v>79.290000000000006</v>
      </c>
      <c r="D303" t="s">
        <v>2</v>
      </c>
      <c r="E303" s="1">
        <v>6</v>
      </c>
      <c r="F303" s="1">
        <v>94.93</v>
      </c>
      <c r="G303" s="1" t="s">
        <v>98</v>
      </c>
      <c r="H303" s="17">
        <v>2019</v>
      </c>
      <c r="I303" s="17">
        <v>1</v>
      </c>
      <c r="K303" t="s">
        <v>27</v>
      </c>
      <c r="L303" s="1">
        <v>0</v>
      </c>
      <c r="M303" s="1">
        <v>79.290000000000006</v>
      </c>
      <c r="N303" t="s">
        <v>2</v>
      </c>
      <c r="O303" s="1">
        <v>6</v>
      </c>
      <c r="P303" s="1">
        <v>94.93</v>
      </c>
      <c r="Q303" s="1" t="s">
        <v>98</v>
      </c>
      <c r="R303" s="17">
        <v>2019</v>
      </c>
      <c r="S303" s="17">
        <v>1</v>
      </c>
      <c r="BK303">
        <v>302</v>
      </c>
      <c r="BL303" t="s">
        <v>26</v>
      </c>
      <c r="BM303" s="1">
        <v>9</v>
      </c>
      <c r="BN303" s="1">
        <v>94.51</v>
      </c>
      <c r="BO303" t="s">
        <v>43</v>
      </c>
      <c r="BP303" s="1">
        <v>11</v>
      </c>
      <c r="BQ303" s="1">
        <v>100.28</v>
      </c>
      <c r="BR303" s="1" t="s">
        <v>101</v>
      </c>
      <c r="BS303" s="1">
        <v>2016</v>
      </c>
      <c r="BT303" s="1" t="s">
        <v>6</v>
      </c>
      <c r="BW303" t="s">
        <v>26</v>
      </c>
      <c r="BX303" s="1">
        <v>93.5</v>
      </c>
      <c r="BY303" t="s">
        <v>71</v>
      </c>
      <c r="BZ303" s="1">
        <v>93.79</v>
      </c>
      <c r="CA303" s="1" t="s">
        <v>101</v>
      </c>
      <c r="CB303" s="1">
        <v>2017</v>
      </c>
      <c r="CC303" s="1" t="s">
        <v>6</v>
      </c>
      <c r="CD303">
        <f>BX303-BZ303</f>
        <v>-0.29000000000000625</v>
      </c>
    </row>
    <row r="304" spans="1:82" x14ac:dyDescent="0.45">
      <c r="A304" s="16" t="s">
        <v>66</v>
      </c>
      <c r="B304" s="6">
        <v>1</v>
      </c>
      <c r="C304" s="6">
        <v>79.13</v>
      </c>
      <c r="D304" s="16" t="s">
        <v>26</v>
      </c>
      <c r="E304" s="6">
        <v>6</v>
      </c>
      <c r="F304" s="6">
        <v>84.07</v>
      </c>
      <c r="G304" s="1" t="s">
        <v>45</v>
      </c>
      <c r="H304" s="1">
        <v>2014</v>
      </c>
      <c r="I304" s="1">
        <v>1</v>
      </c>
      <c r="K304" s="16" t="s">
        <v>66</v>
      </c>
      <c r="L304" s="6">
        <v>1</v>
      </c>
      <c r="M304" s="6">
        <v>79.13</v>
      </c>
      <c r="N304" s="16" t="s">
        <v>26</v>
      </c>
      <c r="O304" s="6">
        <v>6</v>
      </c>
      <c r="P304" s="6">
        <v>84.07</v>
      </c>
      <c r="Q304" s="1" t="s">
        <v>45</v>
      </c>
      <c r="R304" s="1">
        <v>2014</v>
      </c>
      <c r="S304" s="1">
        <v>1</v>
      </c>
      <c r="BK304">
        <v>304</v>
      </c>
      <c r="BL304" t="s">
        <v>156</v>
      </c>
      <c r="BM304" s="1">
        <v>8</v>
      </c>
      <c r="BN304" s="1">
        <v>94.5</v>
      </c>
      <c r="BO304" t="s">
        <v>26</v>
      </c>
      <c r="BP304" s="1">
        <v>1</v>
      </c>
      <c r="BQ304" s="1">
        <v>84.93</v>
      </c>
      <c r="BR304" t="s">
        <v>161</v>
      </c>
      <c r="BS304" s="1">
        <v>2022</v>
      </c>
      <c r="BT304" s="1" t="s">
        <v>7</v>
      </c>
      <c r="BW304" t="s">
        <v>71</v>
      </c>
      <c r="BX304" s="1">
        <v>95.64</v>
      </c>
      <c r="BY304" t="s">
        <v>48</v>
      </c>
      <c r="BZ304" s="1">
        <v>95.9</v>
      </c>
      <c r="CA304" s="1" t="s">
        <v>75</v>
      </c>
      <c r="CB304" s="1">
        <v>2017</v>
      </c>
      <c r="CC304" s="1">
        <v>1</v>
      </c>
      <c r="CD304">
        <f>BX304-BZ304</f>
        <v>-0.26000000000000512</v>
      </c>
    </row>
    <row r="305" spans="1:82" x14ac:dyDescent="0.45">
      <c r="A305" s="8" t="s">
        <v>164</v>
      </c>
      <c r="B305" s="1">
        <v>6</v>
      </c>
      <c r="C305" s="1">
        <v>79.069999999999993</v>
      </c>
      <c r="D305" s="8" t="s">
        <v>159</v>
      </c>
      <c r="E305" s="1">
        <v>5</v>
      </c>
      <c r="F305" s="1">
        <v>82.44</v>
      </c>
      <c r="G305" s="1" t="s">
        <v>29</v>
      </c>
      <c r="H305" s="1">
        <v>2022</v>
      </c>
      <c r="I305" s="1">
        <v>1</v>
      </c>
      <c r="K305" s="8" t="s">
        <v>164</v>
      </c>
      <c r="L305" s="1">
        <v>6</v>
      </c>
      <c r="M305" s="1">
        <v>79.069999999999993</v>
      </c>
      <c r="N305" s="8" t="s">
        <v>159</v>
      </c>
      <c r="O305" s="1">
        <v>5</v>
      </c>
      <c r="P305" s="1">
        <v>82.44</v>
      </c>
      <c r="Q305" s="1" t="s">
        <v>29</v>
      </c>
      <c r="R305" s="1">
        <v>2022</v>
      </c>
      <c r="S305" s="1">
        <v>1</v>
      </c>
      <c r="BK305">
        <v>305</v>
      </c>
      <c r="BL305" t="s">
        <v>71</v>
      </c>
      <c r="BM305" s="1">
        <v>6</v>
      </c>
      <c r="BN305" s="1">
        <v>94.46</v>
      </c>
      <c r="BO305" t="s">
        <v>64</v>
      </c>
      <c r="BP305" s="1">
        <v>5</v>
      </c>
      <c r="BQ305" s="1">
        <v>98.28</v>
      </c>
      <c r="BR305" s="1" t="s">
        <v>75</v>
      </c>
      <c r="BS305" s="1">
        <v>2015</v>
      </c>
      <c r="BT305" s="1">
        <v>1</v>
      </c>
      <c r="BW305" t="s">
        <v>59</v>
      </c>
      <c r="BX305" s="1">
        <v>109.57</v>
      </c>
      <c r="BY305" t="s">
        <v>67</v>
      </c>
      <c r="BZ305" s="1">
        <v>109.83</v>
      </c>
      <c r="CA305" s="1" t="s">
        <v>75</v>
      </c>
      <c r="CB305" s="1">
        <v>2016</v>
      </c>
      <c r="CC305" s="1" t="s">
        <v>5</v>
      </c>
      <c r="CD305">
        <f>BX305-BZ305</f>
        <v>-0.26000000000000512</v>
      </c>
    </row>
    <row r="306" spans="1:82" x14ac:dyDescent="0.45">
      <c r="A306" t="s">
        <v>30</v>
      </c>
      <c r="B306" s="1">
        <v>2</v>
      </c>
      <c r="C306" s="1">
        <v>79.06</v>
      </c>
      <c r="D306" s="8" t="s">
        <v>1</v>
      </c>
      <c r="E306" s="1">
        <v>6</v>
      </c>
      <c r="F306" s="1">
        <v>99.84</v>
      </c>
      <c r="G306" s="1" t="s">
        <v>29</v>
      </c>
      <c r="H306" s="1">
        <v>2019</v>
      </c>
      <c r="I306" s="1">
        <v>1</v>
      </c>
      <c r="K306" t="s">
        <v>30</v>
      </c>
      <c r="L306" s="1">
        <v>2</v>
      </c>
      <c r="M306" s="1">
        <v>79.06</v>
      </c>
      <c r="N306" s="8" t="s">
        <v>1</v>
      </c>
      <c r="O306" s="1">
        <v>6</v>
      </c>
      <c r="P306" s="1">
        <v>99.84</v>
      </c>
      <c r="Q306" s="1" t="s">
        <v>29</v>
      </c>
      <c r="R306" s="1">
        <v>2019</v>
      </c>
      <c r="S306" s="1">
        <v>1</v>
      </c>
      <c r="BK306">
        <v>306</v>
      </c>
      <c r="BL306" s="8" t="s">
        <v>0</v>
      </c>
      <c r="BM306" s="1">
        <v>6</v>
      </c>
      <c r="BN306" s="1">
        <v>94.4</v>
      </c>
      <c r="BO306" s="8" t="s">
        <v>67</v>
      </c>
      <c r="BP306" s="1">
        <v>8</v>
      </c>
      <c r="BQ306" s="1">
        <v>94.91</v>
      </c>
      <c r="BR306" s="1" t="s">
        <v>49</v>
      </c>
      <c r="BS306" s="1">
        <v>2019</v>
      </c>
      <c r="BT306" s="1" t="s">
        <v>5</v>
      </c>
      <c r="BW306" s="16" t="s">
        <v>67</v>
      </c>
      <c r="BX306" s="6">
        <v>96.78</v>
      </c>
      <c r="BY306" s="16" t="s">
        <v>26</v>
      </c>
      <c r="BZ306" s="6">
        <v>97.02</v>
      </c>
      <c r="CA306" s="1" t="s">
        <v>45</v>
      </c>
      <c r="CB306" s="1">
        <v>2015</v>
      </c>
      <c r="CC306" s="1" t="s">
        <v>5</v>
      </c>
      <c r="CD306">
        <f>BX306-BZ306</f>
        <v>-0.23999999999999488</v>
      </c>
    </row>
    <row r="307" spans="1:82" x14ac:dyDescent="0.45">
      <c r="A307" t="s">
        <v>73</v>
      </c>
      <c r="B307" s="1">
        <v>2</v>
      </c>
      <c r="C307" s="1">
        <v>79.040000000000006</v>
      </c>
      <c r="D307" t="s">
        <v>67</v>
      </c>
      <c r="E307" s="1">
        <v>6</v>
      </c>
      <c r="F307" s="1">
        <v>89.43</v>
      </c>
      <c r="G307" s="1" t="s">
        <v>75</v>
      </c>
      <c r="H307" s="1">
        <v>2015</v>
      </c>
      <c r="I307" s="1">
        <v>1</v>
      </c>
      <c r="K307" t="s">
        <v>73</v>
      </c>
      <c r="L307" s="1">
        <v>2</v>
      </c>
      <c r="M307" s="1">
        <v>79.040000000000006</v>
      </c>
      <c r="N307" t="s">
        <v>67</v>
      </c>
      <c r="O307" s="1">
        <v>6</v>
      </c>
      <c r="P307" s="1">
        <v>89.43</v>
      </c>
      <c r="Q307" s="1" t="s">
        <v>75</v>
      </c>
      <c r="R307" s="1">
        <v>2015</v>
      </c>
      <c r="S307" s="1">
        <v>1</v>
      </c>
      <c r="BK307">
        <v>306</v>
      </c>
      <c r="BL307" t="s">
        <v>3</v>
      </c>
      <c r="BM307" s="1">
        <v>10</v>
      </c>
      <c r="BN307" s="1">
        <v>94.4</v>
      </c>
      <c r="BO307" t="s">
        <v>26</v>
      </c>
      <c r="BP307" s="1">
        <v>9</v>
      </c>
      <c r="BQ307" s="1">
        <v>91.97</v>
      </c>
      <c r="BR307" s="1" t="s">
        <v>49</v>
      </c>
      <c r="BS307" s="1">
        <v>2017</v>
      </c>
      <c r="BT307" s="1" t="s">
        <v>5</v>
      </c>
      <c r="BW307" s="14" t="s">
        <v>158</v>
      </c>
      <c r="BX307" s="1">
        <v>85.6</v>
      </c>
      <c r="BY307" s="14" t="s">
        <v>76</v>
      </c>
      <c r="BZ307" s="1">
        <v>85.83</v>
      </c>
      <c r="CA307" s="1" t="s">
        <v>153</v>
      </c>
      <c r="CB307" s="1">
        <v>2022</v>
      </c>
      <c r="CC307" s="1" t="s">
        <v>5</v>
      </c>
      <c r="CD307">
        <f>BX307-BZ307</f>
        <v>-0.23000000000000398</v>
      </c>
    </row>
    <row r="308" spans="1:82" x14ac:dyDescent="0.45">
      <c r="A308" t="s">
        <v>57</v>
      </c>
      <c r="B308" s="1">
        <v>2</v>
      </c>
      <c r="C308" s="1">
        <v>79.02</v>
      </c>
      <c r="D308" s="16" t="s">
        <v>26</v>
      </c>
      <c r="E308" s="1">
        <v>6</v>
      </c>
      <c r="F308" s="1">
        <v>88.84</v>
      </c>
      <c r="G308" s="1" t="s">
        <v>75</v>
      </c>
      <c r="H308" s="1">
        <v>2014</v>
      </c>
      <c r="I308" s="1">
        <v>1</v>
      </c>
      <c r="K308" t="s">
        <v>57</v>
      </c>
      <c r="L308" s="1">
        <v>2</v>
      </c>
      <c r="M308" s="1">
        <v>79.02</v>
      </c>
      <c r="N308" s="16" t="s">
        <v>26</v>
      </c>
      <c r="O308" s="1">
        <v>6</v>
      </c>
      <c r="P308" s="1">
        <v>88.84</v>
      </c>
      <c r="Q308" s="1" t="s">
        <v>75</v>
      </c>
      <c r="R308" s="1">
        <v>2014</v>
      </c>
      <c r="S308" s="1">
        <v>1</v>
      </c>
      <c r="BK308">
        <v>308</v>
      </c>
      <c r="BL308" s="14" t="s">
        <v>73</v>
      </c>
      <c r="BM308" s="1">
        <v>2</v>
      </c>
      <c r="BN308" s="1">
        <v>94.36</v>
      </c>
      <c r="BO308" s="14" t="s">
        <v>48</v>
      </c>
      <c r="BP308" s="1">
        <v>8</v>
      </c>
      <c r="BQ308" s="1">
        <v>108.31</v>
      </c>
      <c r="BR308" s="1" t="s">
        <v>45</v>
      </c>
      <c r="BS308" s="1">
        <v>2013</v>
      </c>
      <c r="BT308" s="1" t="s">
        <v>5</v>
      </c>
      <c r="BW308" t="s">
        <v>48</v>
      </c>
      <c r="BX308" s="1">
        <v>98.95</v>
      </c>
      <c r="BY308" t="s">
        <v>26</v>
      </c>
      <c r="BZ308" s="1">
        <v>99.15</v>
      </c>
      <c r="CA308" s="1" t="s">
        <v>75</v>
      </c>
      <c r="CB308" s="1">
        <v>2015</v>
      </c>
      <c r="CC308" s="1" t="s">
        <v>7</v>
      </c>
      <c r="CD308">
        <f>BX308-BZ308</f>
        <v>-0.20000000000000284</v>
      </c>
    </row>
    <row r="309" spans="1:82" x14ac:dyDescent="0.45">
      <c r="A309" t="s">
        <v>93</v>
      </c>
      <c r="B309" s="1">
        <v>3</v>
      </c>
      <c r="C309" s="1">
        <v>78.930000000000007</v>
      </c>
      <c r="D309" s="8" t="s">
        <v>3</v>
      </c>
      <c r="E309" s="1">
        <v>6</v>
      </c>
      <c r="F309" s="1">
        <v>97.62</v>
      </c>
      <c r="G309" s="1" t="s">
        <v>49</v>
      </c>
      <c r="H309" s="1">
        <v>2019</v>
      </c>
      <c r="I309" s="1">
        <v>1</v>
      </c>
      <c r="K309" t="s">
        <v>93</v>
      </c>
      <c r="L309" s="1">
        <v>3</v>
      </c>
      <c r="M309" s="1">
        <v>78.930000000000007</v>
      </c>
      <c r="N309" s="8" t="s">
        <v>3</v>
      </c>
      <c r="O309" s="1">
        <v>6</v>
      </c>
      <c r="P309" s="1">
        <v>97.62</v>
      </c>
      <c r="Q309" s="1" t="s">
        <v>49</v>
      </c>
      <c r="R309" s="1">
        <v>2019</v>
      </c>
      <c r="S309" s="1">
        <v>1</v>
      </c>
      <c r="BK309">
        <v>309</v>
      </c>
      <c r="BL309" t="s">
        <v>3</v>
      </c>
      <c r="BM309" s="1">
        <v>6</v>
      </c>
      <c r="BN309" s="1">
        <v>94.32</v>
      </c>
      <c r="BO309" t="s">
        <v>59</v>
      </c>
      <c r="BP309" s="1">
        <v>4</v>
      </c>
      <c r="BQ309" s="1">
        <v>86.03</v>
      </c>
      <c r="BR309" s="1" t="s">
        <v>49</v>
      </c>
      <c r="BS309" s="1">
        <v>2018</v>
      </c>
      <c r="BT309" s="1">
        <v>1</v>
      </c>
      <c r="BW309" t="s">
        <v>52</v>
      </c>
      <c r="BX309" s="1">
        <v>107.45</v>
      </c>
      <c r="BY309" t="s">
        <v>26</v>
      </c>
      <c r="BZ309" s="1">
        <v>107.63</v>
      </c>
      <c r="CA309" s="1" t="s">
        <v>101</v>
      </c>
      <c r="CB309" s="1">
        <v>2016</v>
      </c>
      <c r="CC309" s="1" t="s">
        <v>5</v>
      </c>
      <c r="CD309">
        <f>BX309-BZ309</f>
        <v>-0.17999999999999261</v>
      </c>
    </row>
    <row r="310" spans="1:82" x14ac:dyDescent="0.45">
      <c r="A310" s="14" t="s">
        <v>162</v>
      </c>
      <c r="B310" s="1">
        <v>1</v>
      </c>
      <c r="C310" s="1">
        <v>78.55</v>
      </c>
      <c r="D310" s="8" t="s">
        <v>156</v>
      </c>
      <c r="E310" s="1">
        <v>6</v>
      </c>
      <c r="F310" s="1">
        <v>88.14</v>
      </c>
      <c r="G310" s="1" t="s">
        <v>29</v>
      </c>
      <c r="H310" s="1">
        <v>2022</v>
      </c>
      <c r="I310" s="1">
        <v>1</v>
      </c>
      <c r="K310" s="14" t="s">
        <v>162</v>
      </c>
      <c r="L310" s="1">
        <v>1</v>
      </c>
      <c r="M310" s="1">
        <v>78.55</v>
      </c>
      <c r="N310" s="8" t="s">
        <v>156</v>
      </c>
      <c r="O310" s="1">
        <v>6</v>
      </c>
      <c r="P310" s="1">
        <v>88.14</v>
      </c>
      <c r="Q310" s="1" t="s">
        <v>29</v>
      </c>
      <c r="R310" s="1">
        <v>2022</v>
      </c>
      <c r="S310" s="1">
        <v>1</v>
      </c>
      <c r="BK310">
        <v>310</v>
      </c>
      <c r="BL310" s="16" t="s">
        <v>43</v>
      </c>
      <c r="BM310" s="6">
        <v>3</v>
      </c>
      <c r="BN310" s="6">
        <v>94.25</v>
      </c>
      <c r="BO310" s="16" t="s">
        <v>48</v>
      </c>
      <c r="BP310" s="6">
        <v>11</v>
      </c>
      <c r="BQ310" s="6">
        <v>99.63</v>
      </c>
      <c r="BR310" s="1" t="s">
        <v>45</v>
      </c>
      <c r="BS310" s="1">
        <v>2015</v>
      </c>
      <c r="BT310" s="1" t="s">
        <v>7</v>
      </c>
      <c r="BW310" s="8" t="s">
        <v>76</v>
      </c>
      <c r="BX310" s="1">
        <v>83.07</v>
      </c>
      <c r="BY310" s="14" t="s">
        <v>30</v>
      </c>
      <c r="BZ310" s="1">
        <v>83.21</v>
      </c>
      <c r="CA310" s="1" t="s">
        <v>29</v>
      </c>
      <c r="CB310" s="1">
        <v>2022</v>
      </c>
      <c r="CC310" s="1">
        <v>1</v>
      </c>
      <c r="CD310">
        <f>BX310-BZ310</f>
        <v>-0.14000000000000057</v>
      </c>
    </row>
    <row r="311" spans="1:82" x14ac:dyDescent="0.45">
      <c r="A311" s="14" t="s">
        <v>85</v>
      </c>
      <c r="B311" s="1">
        <v>0</v>
      </c>
      <c r="C311" s="1">
        <v>78.52</v>
      </c>
      <c r="D311" s="14" t="s">
        <v>154</v>
      </c>
      <c r="E311" s="1">
        <v>6</v>
      </c>
      <c r="F311" s="1">
        <v>108.65</v>
      </c>
      <c r="G311" s="1" t="s">
        <v>153</v>
      </c>
      <c r="H311" s="1">
        <v>2022</v>
      </c>
      <c r="I311" s="1">
        <v>1</v>
      </c>
      <c r="K311" s="14" t="s">
        <v>85</v>
      </c>
      <c r="L311" s="1">
        <v>0</v>
      </c>
      <c r="M311" s="1">
        <v>78.52</v>
      </c>
      <c r="N311" s="14" t="s">
        <v>154</v>
      </c>
      <c r="O311" s="1">
        <v>6</v>
      </c>
      <c r="P311" s="1">
        <v>108.65</v>
      </c>
      <c r="Q311" s="1" t="s">
        <v>153</v>
      </c>
      <c r="R311" s="1">
        <v>2022</v>
      </c>
      <c r="S311" s="1">
        <v>1</v>
      </c>
      <c r="BK311">
        <v>311</v>
      </c>
      <c r="BL311" s="8" t="s">
        <v>67</v>
      </c>
      <c r="BM311" s="1">
        <v>6</v>
      </c>
      <c r="BN311" s="1">
        <v>94.24</v>
      </c>
      <c r="BO311" s="8" t="s">
        <v>61</v>
      </c>
      <c r="BP311" s="1">
        <v>1</v>
      </c>
      <c r="BQ311" s="1">
        <v>82.17</v>
      </c>
      <c r="BR311" s="1" t="s">
        <v>29</v>
      </c>
      <c r="BS311" s="1">
        <v>2019</v>
      </c>
      <c r="BT311" s="1">
        <v>1</v>
      </c>
      <c r="BW311" s="8" t="s">
        <v>27</v>
      </c>
      <c r="BX311" s="1">
        <v>96.48</v>
      </c>
      <c r="BY311" s="8" t="s">
        <v>1</v>
      </c>
      <c r="BZ311" s="1">
        <v>96.59</v>
      </c>
      <c r="CA311" s="1" t="s">
        <v>29</v>
      </c>
      <c r="CB311" s="1">
        <v>2019</v>
      </c>
      <c r="CC311" s="1" t="s">
        <v>5</v>
      </c>
      <c r="CD311">
        <f>BX311-BZ311</f>
        <v>-0.10999999999999943</v>
      </c>
    </row>
    <row r="312" spans="1:82" x14ac:dyDescent="0.45">
      <c r="A312" t="s">
        <v>97</v>
      </c>
      <c r="B312" s="1">
        <v>2</v>
      </c>
      <c r="C312" s="1">
        <v>78.48</v>
      </c>
      <c r="D312" t="s">
        <v>71</v>
      </c>
      <c r="E312" s="1">
        <v>6</v>
      </c>
      <c r="F312" s="1">
        <v>98.77</v>
      </c>
      <c r="G312" s="1" t="s">
        <v>98</v>
      </c>
      <c r="H312" s="1">
        <v>2018</v>
      </c>
      <c r="I312" s="1">
        <v>1</v>
      </c>
      <c r="K312" t="s">
        <v>97</v>
      </c>
      <c r="L312" s="1">
        <v>2</v>
      </c>
      <c r="M312" s="1">
        <v>78.48</v>
      </c>
      <c r="N312" t="s">
        <v>71</v>
      </c>
      <c r="O312" s="1">
        <v>6</v>
      </c>
      <c r="P312" s="1">
        <v>98.77</v>
      </c>
      <c r="Q312" s="1" t="s">
        <v>98</v>
      </c>
      <c r="R312" s="1">
        <v>2018</v>
      </c>
      <c r="S312" s="1">
        <v>1</v>
      </c>
      <c r="BK312">
        <v>311</v>
      </c>
      <c r="BL312" t="s">
        <v>4</v>
      </c>
      <c r="BM312" s="1">
        <v>8</v>
      </c>
      <c r="BN312" s="1">
        <v>94.24</v>
      </c>
      <c r="BO312" t="s">
        <v>43</v>
      </c>
      <c r="BP312" s="1">
        <v>7</v>
      </c>
      <c r="BQ312" s="1">
        <v>91.02</v>
      </c>
      <c r="BR312" s="1" t="s">
        <v>75</v>
      </c>
      <c r="BS312" s="1">
        <v>2015</v>
      </c>
      <c r="BT312" s="1" t="s">
        <v>5</v>
      </c>
      <c r="BW312" t="s">
        <v>0</v>
      </c>
      <c r="BX312" s="1">
        <v>91.55</v>
      </c>
      <c r="BY312" t="s">
        <v>78</v>
      </c>
      <c r="BZ312" s="1">
        <v>91.6</v>
      </c>
      <c r="CA312" s="1" t="s">
        <v>75</v>
      </c>
      <c r="CB312" s="1">
        <v>2017</v>
      </c>
      <c r="CC312" s="1" t="s">
        <v>6</v>
      </c>
      <c r="CD312">
        <f>BX312-BZ312</f>
        <v>-4.9999999999997158E-2</v>
      </c>
    </row>
    <row r="313" spans="1:82" x14ac:dyDescent="0.45">
      <c r="A313" t="s">
        <v>102</v>
      </c>
      <c r="B313" s="1">
        <v>0</v>
      </c>
      <c r="C313" s="1">
        <v>78.45</v>
      </c>
      <c r="D313" t="s">
        <v>43</v>
      </c>
      <c r="E313" s="1">
        <v>6</v>
      </c>
      <c r="F313" s="1">
        <v>95.94</v>
      </c>
      <c r="G313" s="1" t="s">
        <v>101</v>
      </c>
      <c r="H313" s="1">
        <v>2016</v>
      </c>
      <c r="I313" s="1">
        <v>1</v>
      </c>
      <c r="K313" t="s">
        <v>102</v>
      </c>
      <c r="L313" s="1">
        <v>0</v>
      </c>
      <c r="M313" s="1">
        <v>78.45</v>
      </c>
      <c r="N313" t="s">
        <v>43</v>
      </c>
      <c r="O313" s="1">
        <v>6</v>
      </c>
      <c r="P313" s="1">
        <v>95.94</v>
      </c>
      <c r="Q313" s="1" t="s">
        <v>101</v>
      </c>
      <c r="R313" s="1">
        <v>2016</v>
      </c>
      <c r="S313" s="1">
        <v>1</v>
      </c>
      <c r="BK313">
        <v>311</v>
      </c>
      <c r="BL313" t="s">
        <v>48</v>
      </c>
      <c r="BM313" s="1">
        <v>8</v>
      </c>
      <c r="BN313" s="1">
        <v>94.24</v>
      </c>
      <c r="BO313" t="s">
        <v>59</v>
      </c>
      <c r="BP313" s="1">
        <v>11</v>
      </c>
      <c r="BQ313" s="1">
        <v>94.79</v>
      </c>
      <c r="BR313" s="1" t="s">
        <v>101</v>
      </c>
      <c r="BS313" s="1">
        <v>2017</v>
      </c>
      <c r="BT313" s="1" t="s">
        <v>6</v>
      </c>
      <c r="BW313" t="s">
        <v>76</v>
      </c>
      <c r="BX313" s="1">
        <v>83.45</v>
      </c>
      <c r="BY313" t="s">
        <v>108</v>
      </c>
      <c r="BZ313" s="1">
        <v>83.46</v>
      </c>
      <c r="CA313" s="1" t="s">
        <v>101</v>
      </c>
      <c r="CB313" s="1">
        <v>2018</v>
      </c>
      <c r="CC313" s="1">
        <v>1</v>
      </c>
      <c r="CD313">
        <f>BX313-BZ313</f>
        <v>-9.9999999999909051E-3</v>
      </c>
    </row>
    <row r="314" spans="1:82" x14ac:dyDescent="0.45">
      <c r="A314" t="s">
        <v>51</v>
      </c>
      <c r="B314" s="1">
        <v>1</v>
      </c>
      <c r="C314" s="1">
        <v>78.25</v>
      </c>
      <c r="D314" t="s">
        <v>4</v>
      </c>
      <c r="E314" s="1">
        <v>6</v>
      </c>
      <c r="F314" s="1">
        <v>96.47</v>
      </c>
      <c r="G314" s="1" t="s">
        <v>75</v>
      </c>
      <c r="H314" s="1">
        <v>2017</v>
      </c>
      <c r="I314" s="1">
        <v>1</v>
      </c>
      <c r="K314" t="s">
        <v>51</v>
      </c>
      <c r="L314" s="1">
        <v>1</v>
      </c>
      <c r="M314" s="1">
        <v>78.25</v>
      </c>
      <c r="N314" t="s">
        <v>4</v>
      </c>
      <c r="O314" s="1">
        <v>6</v>
      </c>
      <c r="P314" s="1">
        <v>96.47</v>
      </c>
      <c r="Q314" s="1" t="s">
        <v>75</v>
      </c>
      <c r="R314" s="1">
        <v>2017</v>
      </c>
      <c r="S314" s="1">
        <v>1</v>
      </c>
      <c r="BK314">
        <v>314</v>
      </c>
      <c r="BL314" t="s">
        <v>53</v>
      </c>
      <c r="BM314" s="1">
        <v>4</v>
      </c>
      <c r="BN314" s="1">
        <v>94.22</v>
      </c>
      <c r="BO314" t="s">
        <v>52</v>
      </c>
      <c r="BP314" s="1">
        <v>11</v>
      </c>
      <c r="BQ314" s="1">
        <v>99.63</v>
      </c>
      <c r="BR314" s="1" t="s">
        <v>75</v>
      </c>
      <c r="BS314" s="1">
        <v>2016</v>
      </c>
      <c r="BT314" s="1" t="s">
        <v>7</v>
      </c>
      <c r="BW314" s="8" t="s">
        <v>160</v>
      </c>
      <c r="BX314" s="1">
        <v>93.8</v>
      </c>
      <c r="BY314" s="8" t="s">
        <v>26</v>
      </c>
      <c r="BZ314" s="1">
        <v>93.8</v>
      </c>
      <c r="CA314" s="1" t="s">
        <v>29</v>
      </c>
      <c r="CB314" s="1">
        <v>2022</v>
      </c>
      <c r="CC314" s="1" t="s">
        <v>5</v>
      </c>
      <c r="CD314">
        <f>BX314-BZ314</f>
        <v>0</v>
      </c>
    </row>
    <row r="315" spans="1:82" x14ac:dyDescent="0.45">
      <c r="A315" s="14" t="s">
        <v>73</v>
      </c>
      <c r="B315" s="1">
        <v>6</v>
      </c>
      <c r="C315" s="1">
        <v>78.23</v>
      </c>
      <c r="D315" s="14" t="s">
        <v>30</v>
      </c>
      <c r="E315" s="1">
        <v>4</v>
      </c>
      <c r="F315" s="1">
        <v>69.900000000000006</v>
      </c>
      <c r="G315" s="1" t="s">
        <v>45</v>
      </c>
      <c r="H315" s="1">
        <v>2013</v>
      </c>
      <c r="I315" s="1">
        <v>1</v>
      </c>
      <c r="K315" s="14" t="s">
        <v>73</v>
      </c>
      <c r="L315" s="1">
        <v>6</v>
      </c>
      <c r="M315" s="1">
        <v>78.23</v>
      </c>
      <c r="N315" s="14" t="s">
        <v>30</v>
      </c>
      <c r="O315" s="1">
        <v>4</v>
      </c>
      <c r="P315" s="1">
        <v>69.900000000000006</v>
      </c>
      <c r="Q315" s="1" t="s">
        <v>45</v>
      </c>
      <c r="R315" s="1">
        <v>2013</v>
      </c>
      <c r="S315" s="1">
        <v>1</v>
      </c>
      <c r="BK315">
        <v>315</v>
      </c>
      <c r="BL315" t="s">
        <v>26</v>
      </c>
      <c r="BM315" s="1">
        <v>6</v>
      </c>
      <c r="BN315" s="1">
        <v>94.11</v>
      </c>
      <c r="BO315" t="s">
        <v>74</v>
      </c>
      <c r="BP315" s="1">
        <v>1</v>
      </c>
      <c r="BQ315" s="1">
        <v>81.31</v>
      </c>
      <c r="BR315" s="1" t="s">
        <v>75</v>
      </c>
      <c r="BS315" s="1">
        <v>2015</v>
      </c>
      <c r="BT315" s="1">
        <v>1</v>
      </c>
      <c r="BW315" s="8" t="s">
        <v>26</v>
      </c>
      <c r="BX315" s="1">
        <v>93.8</v>
      </c>
      <c r="BY315" s="8" t="s">
        <v>160</v>
      </c>
      <c r="BZ315" s="1">
        <v>93.8</v>
      </c>
      <c r="CA315" s="1" t="s">
        <v>29</v>
      </c>
      <c r="CB315" s="1">
        <v>2022</v>
      </c>
      <c r="CC315" s="1" t="s">
        <v>5</v>
      </c>
      <c r="CD315">
        <f>BX315-BZ315</f>
        <v>0</v>
      </c>
    </row>
    <row r="316" spans="1:82" x14ac:dyDescent="0.45">
      <c r="A316" t="s">
        <v>62</v>
      </c>
      <c r="B316" s="1">
        <v>1</v>
      </c>
      <c r="C316" s="1">
        <v>78.08</v>
      </c>
      <c r="D316" t="s">
        <v>53</v>
      </c>
      <c r="E316" s="1">
        <v>6</v>
      </c>
      <c r="F316" s="1">
        <v>93.19</v>
      </c>
      <c r="G316" s="1" t="s">
        <v>45</v>
      </c>
      <c r="H316" s="6">
        <v>2016</v>
      </c>
      <c r="I316" s="1">
        <v>1</v>
      </c>
      <c r="K316" t="s">
        <v>62</v>
      </c>
      <c r="L316" s="1">
        <v>1</v>
      </c>
      <c r="M316" s="1">
        <v>78.08</v>
      </c>
      <c r="N316" t="s">
        <v>53</v>
      </c>
      <c r="O316" s="1">
        <v>6</v>
      </c>
      <c r="P316" s="1">
        <v>93.19</v>
      </c>
      <c r="Q316" s="1" t="s">
        <v>45</v>
      </c>
      <c r="R316" s="6">
        <v>2016</v>
      </c>
      <c r="S316" s="1">
        <v>1</v>
      </c>
      <c r="BK316">
        <v>315</v>
      </c>
      <c r="BL316" s="8" t="s">
        <v>26</v>
      </c>
      <c r="BM316" s="1">
        <v>5</v>
      </c>
      <c r="BN316" s="1">
        <v>94.11</v>
      </c>
      <c r="BO316" s="8" t="s">
        <v>0</v>
      </c>
      <c r="BP316" s="1">
        <v>8</v>
      </c>
      <c r="BQ316" s="1">
        <v>97.41</v>
      </c>
      <c r="BR316" s="1" t="s">
        <v>29</v>
      </c>
      <c r="BS316" s="1">
        <v>2019</v>
      </c>
      <c r="BT316" s="1" t="s">
        <v>6</v>
      </c>
      <c r="BW316" s="16" t="s">
        <v>43</v>
      </c>
      <c r="BX316" s="6">
        <v>93.08</v>
      </c>
      <c r="BY316" s="16" t="s">
        <v>50</v>
      </c>
      <c r="BZ316" s="6">
        <v>93.08</v>
      </c>
      <c r="CA316" s="1" t="s">
        <v>45</v>
      </c>
      <c r="CB316" s="1">
        <v>2015</v>
      </c>
      <c r="CC316" s="1" t="s">
        <v>6</v>
      </c>
      <c r="CD316">
        <f>BX316-BZ316</f>
        <v>0</v>
      </c>
    </row>
    <row r="317" spans="1:82" x14ac:dyDescent="0.45">
      <c r="A317" t="s">
        <v>81</v>
      </c>
      <c r="B317" s="1">
        <v>0</v>
      </c>
      <c r="C317" s="1">
        <v>77.97</v>
      </c>
      <c r="D317" t="s">
        <v>4</v>
      </c>
      <c r="E317" s="1">
        <v>6</v>
      </c>
      <c r="F317" s="1">
        <v>98.02</v>
      </c>
      <c r="G317" s="1" t="s">
        <v>75</v>
      </c>
      <c r="H317" s="1">
        <v>2015</v>
      </c>
      <c r="I317" s="1">
        <v>1</v>
      </c>
      <c r="K317" t="s">
        <v>81</v>
      </c>
      <c r="L317" s="1">
        <v>0</v>
      </c>
      <c r="M317" s="1">
        <v>77.97</v>
      </c>
      <c r="N317" t="s">
        <v>4</v>
      </c>
      <c r="O317" s="1">
        <v>6</v>
      </c>
      <c r="P317" s="1">
        <v>98.02</v>
      </c>
      <c r="Q317" s="1" t="s">
        <v>75</v>
      </c>
      <c r="R317" s="1">
        <v>2015</v>
      </c>
      <c r="S317" s="1">
        <v>1</v>
      </c>
      <c r="BK317">
        <v>317</v>
      </c>
      <c r="BL317" s="16" t="s">
        <v>3</v>
      </c>
      <c r="BM317" s="6">
        <v>3</v>
      </c>
      <c r="BN317" s="6">
        <v>94.07</v>
      </c>
      <c r="BO317" s="16" t="s">
        <v>71</v>
      </c>
      <c r="BP317" s="6">
        <v>8</v>
      </c>
      <c r="BQ317" s="6">
        <v>92.25</v>
      </c>
      <c r="BR317" s="1" t="s">
        <v>45</v>
      </c>
      <c r="BS317" s="1">
        <v>2014</v>
      </c>
      <c r="BT317" s="1" t="s">
        <v>5</v>
      </c>
      <c r="BW317" s="16" t="s">
        <v>50</v>
      </c>
      <c r="BX317" s="6">
        <v>93.08</v>
      </c>
      <c r="BY317" s="16" t="s">
        <v>43</v>
      </c>
      <c r="BZ317" s="6">
        <v>93.08</v>
      </c>
      <c r="CA317" s="1" t="s">
        <v>45</v>
      </c>
      <c r="CB317" s="1">
        <v>2015</v>
      </c>
      <c r="CC317" s="1" t="s">
        <v>6</v>
      </c>
      <c r="CD317">
        <f>BX317-BZ317</f>
        <v>0</v>
      </c>
    </row>
    <row r="318" spans="1:82" x14ac:dyDescent="0.45">
      <c r="A318" t="s">
        <v>100</v>
      </c>
      <c r="B318" s="1">
        <v>1</v>
      </c>
      <c r="C318" s="1">
        <v>77.73</v>
      </c>
      <c r="D318" s="16" t="s">
        <v>67</v>
      </c>
      <c r="E318" s="1">
        <v>6</v>
      </c>
      <c r="F318" s="1">
        <v>87.61</v>
      </c>
      <c r="G318" s="16" t="s">
        <v>101</v>
      </c>
      <c r="H318" s="1">
        <v>2015</v>
      </c>
      <c r="I318" s="1">
        <v>1</v>
      </c>
      <c r="K318" t="s">
        <v>100</v>
      </c>
      <c r="L318" s="1">
        <v>1</v>
      </c>
      <c r="M318" s="1">
        <v>77.73</v>
      </c>
      <c r="N318" s="16" t="s">
        <v>67</v>
      </c>
      <c r="O318" s="1">
        <v>6</v>
      </c>
      <c r="P318" s="1">
        <v>87.61</v>
      </c>
      <c r="Q318" s="16" t="s">
        <v>101</v>
      </c>
      <c r="R318" s="1">
        <v>2015</v>
      </c>
      <c r="S318" s="1">
        <v>1</v>
      </c>
      <c r="BK318">
        <v>318</v>
      </c>
      <c r="BL318" t="s">
        <v>48</v>
      </c>
      <c r="BM318" s="1">
        <v>11</v>
      </c>
      <c r="BN318" s="1">
        <v>93.97</v>
      </c>
      <c r="BO318" t="s">
        <v>3</v>
      </c>
      <c r="BP318" s="1">
        <v>4</v>
      </c>
      <c r="BQ318" s="1">
        <v>90.58</v>
      </c>
      <c r="BR318" s="1" t="s">
        <v>49</v>
      </c>
      <c r="BS318" s="1">
        <v>2017</v>
      </c>
      <c r="BT318" s="1" t="s">
        <v>6</v>
      </c>
      <c r="BW318" t="s">
        <v>108</v>
      </c>
      <c r="BX318" s="1">
        <v>83.46</v>
      </c>
      <c r="BY318" t="s">
        <v>76</v>
      </c>
      <c r="BZ318" s="1">
        <v>83.45</v>
      </c>
      <c r="CA318" s="1" t="s">
        <v>101</v>
      </c>
      <c r="CB318" s="1">
        <v>2018</v>
      </c>
      <c r="CC318" s="1">
        <v>1</v>
      </c>
      <c r="CD318">
        <f>BX318-BZ318</f>
        <v>9.9999999999909051E-3</v>
      </c>
    </row>
    <row r="319" spans="1:82" x14ac:dyDescent="0.45">
      <c r="A319" t="s">
        <v>105</v>
      </c>
      <c r="B319" s="1">
        <v>2</v>
      </c>
      <c r="C319" s="1">
        <v>77.66</v>
      </c>
      <c r="D319" t="s">
        <v>78</v>
      </c>
      <c r="E319" s="1">
        <v>6</v>
      </c>
      <c r="F319" s="1">
        <v>90.45</v>
      </c>
      <c r="G319" s="1" t="s">
        <v>101</v>
      </c>
      <c r="H319" s="1">
        <v>2017</v>
      </c>
      <c r="I319" s="1">
        <v>1</v>
      </c>
      <c r="K319" t="s">
        <v>105</v>
      </c>
      <c r="L319" s="1">
        <v>2</v>
      </c>
      <c r="M319" s="1">
        <v>77.66</v>
      </c>
      <c r="N319" t="s">
        <v>78</v>
      </c>
      <c r="O319" s="1">
        <v>6</v>
      </c>
      <c r="P319" s="1">
        <v>90.45</v>
      </c>
      <c r="Q319" s="1" t="s">
        <v>101</v>
      </c>
      <c r="R319" s="1">
        <v>2017</v>
      </c>
      <c r="S319" s="1">
        <v>1</v>
      </c>
      <c r="BK319">
        <v>319</v>
      </c>
      <c r="BL319" t="s">
        <v>3</v>
      </c>
      <c r="BM319" s="1">
        <v>8</v>
      </c>
      <c r="BN319" s="1">
        <v>93.96</v>
      </c>
      <c r="BO319" t="s">
        <v>2</v>
      </c>
      <c r="BP319" s="1">
        <v>10</v>
      </c>
      <c r="BQ319" s="1">
        <v>100.2</v>
      </c>
      <c r="BR319" s="1" t="s">
        <v>49</v>
      </c>
      <c r="BS319" s="1">
        <v>2018</v>
      </c>
      <c r="BT319" s="1" t="s">
        <v>5</v>
      </c>
      <c r="BW319" t="s">
        <v>78</v>
      </c>
      <c r="BX319" s="1">
        <v>91.6</v>
      </c>
      <c r="BY319" t="s">
        <v>0</v>
      </c>
      <c r="BZ319" s="1">
        <v>91.55</v>
      </c>
      <c r="CA319" s="1" t="s">
        <v>75</v>
      </c>
      <c r="CB319" s="1">
        <v>2017</v>
      </c>
      <c r="CC319" s="1" t="s">
        <v>6</v>
      </c>
      <c r="CD319">
        <f>BX319-BZ319</f>
        <v>4.9999999999997158E-2</v>
      </c>
    </row>
    <row r="320" spans="1:82" x14ac:dyDescent="0.45">
      <c r="A320" t="s">
        <v>162</v>
      </c>
      <c r="B320" s="1">
        <v>5</v>
      </c>
      <c r="C320" s="1">
        <v>77.59</v>
      </c>
      <c r="D320" t="s">
        <v>159</v>
      </c>
      <c r="E320" s="1">
        <v>6</v>
      </c>
      <c r="F320" s="1">
        <v>80.69</v>
      </c>
      <c r="G320" t="s">
        <v>161</v>
      </c>
      <c r="H320" s="1">
        <v>2022</v>
      </c>
      <c r="I320" s="1">
        <v>1</v>
      </c>
      <c r="K320" t="s">
        <v>162</v>
      </c>
      <c r="L320" s="1">
        <v>5</v>
      </c>
      <c r="M320" s="1">
        <v>77.59</v>
      </c>
      <c r="N320" t="s">
        <v>159</v>
      </c>
      <c r="O320" s="1">
        <v>6</v>
      </c>
      <c r="P320" s="1">
        <v>80.69</v>
      </c>
      <c r="Q320" t="s">
        <v>161</v>
      </c>
      <c r="R320" s="1">
        <v>2022</v>
      </c>
      <c r="S320" s="1">
        <v>1</v>
      </c>
      <c r="BK320">
        <v>320</v>
      </c>
      <c r="BL320" t="s">
        <v>0</v>
      </c>
      <c r="BM320" s="1">
        <v>9</v>
      </c>
      <c r="BN320" s="1">
        <v>93.91</v>
      </c>
      <c r="BO320" t="s">
        <v>2</v>
      </c>
      <c r="BP320" s="1">
        <v>11</v>
      </c>
      <c r="BQ320" s="1">
        <v>96.81</v>
      </c>
      <c r="BR320" s="1" t="s">
        <v>98</v>
      </c>
      <c r="BS320" s="1">
        <v>2018</v>
      </c>
      <c r="BT320" s="1" t="s">
        <v>6</v>
      </c>
      <c r="BW320" s="8" t="s">
        <v>1</v>
      </c>
      <c r="BX320" s="1">
        <v>96.59</v>
      </c>
      <c r="BY320" s="8" t="s">
        <v>27</v>
      </c>
      <c r="BZ320" s="1">
        <v>96.48</v>
      </c>
      <c r="CA320" s="1" t="s">
        <v>29</v>
      </c>
      <c r="CB320" s="1">
        <v>2019</v>
      </c>
      <c r="CC320" s="1" t="s">
        <v>5</v>
      </c>
      <c r="CD320">
        <f>BX320-BZ320</f>
        <v>0.10999999999999943</v>
      </c>
    </row>
    <row r="321" spans="1:82" x14ac:dyDescent="0.45">
      <c r="A321" t="s">
        <v>96</v>
      </c>
      <c r="B321" s="1">
        <v>2</v>
      </c>
      <c r="C321" s="1">
        <v>77.13</v>
      </c>
      <c r="D321" s="8" t="s">
        <v>1</v>
      </c>
      <c r="E321" s="1">
        <v>6</v>
      </c>
      <c r="F321" s="1">
        <v>86.28</v>
      </c>
      <c r="G321" s="1" t="s">
        <v>49</v>
      </c>
      <c r="H321" s="1">
        <v>2019</v>
      </c>
      <c r="I321" s="1">
        <v>1</v>
      </c>
      <c r="K321" t="s">
        <v>96</v>
      </c>
      <c r="L321" s="1">
        <v>2</v>
      </c>
      <c r="M321" s="1">
        <v>77.13</v>
      </c>
      <c r="N321" s="8" t="s">
        <v>1</v>
      </c>
      <c r="O321" s="1">
        <v>6</v>
      </c>
      <c r="P321" s="1">
        <v>86.28</v>
      </c>
      <c r="Q321" s="1" t="s">
        <v>49</v>
      </c>
      <c r="R321" s="1">
        <v>2019</v>
      </c>
      <c r="S321" s="1">
        <v>1</v>
      </c>
      <c r="BK321">
        <v>321</v>
      </c>
      <c r="BL321" s="15" t="s">
        <v>52</v>
      </c>
      <c r="BM321" s="6">
        <v>8</v>
      </c>
      <c r="BN321" s="6">
        <v>93.87</v>
      </c>
      <c r="BO321" s="15" t="s">
        <v>58</v>
      </c>
      <c r="BP321" s="6">
        <v>1</v>
      </c>
      <c r="BQ321" s="6">
        <v>81.97</v>
      </c>
      <c r="BR321" s="1" t="s">
        <v>45</v>
      </c>
      <c r="BS321" s="1">
        <v>2013</v>
      </c>
      <c r="BT321" s="1" t="s">
        <v>5</v>
      </c>
      <c r="BW321" s="14" t="s">
        <v>30</v>
      </c>
      <c r="BX321" s="1">
        <v>83.21</v>
      </c>
      <c r="BY321" s="8" t="s">
        <v>76</v>
      </c>
      <c r="BZ321" s="1">
        <v>83.07</v>
      </c>
      <c r="CA321" s="1" t="s">
        <v>29</v>
      </c>
      <c r="CB321" s="1">
        <v>2022</v>
      </c>
      <c r="CC321" s="1">
        <v>1</v>
      </c>
      <c r="CD321">
        <f>BX321-BZ321</f>
        <v>0.14000000000000057</v>
      </c>
    </row>
    <row r="322" spans="1:82" x14ac:dyDescent="0.45">
      <c r="A322" t="s">
        <v>51</v>
      </c>
      <c r="B322" s="1">
        <v>0</v>
      </c>
      <c r="C322" s="1">
        <v>77.069999999999993</v>
      </c>
      <c r="D322" t="s">
        <v>48</v>
      </c>
      <c r="E322" s="1">
        <v>6</v>
      </c>
      <c r="F322" s="1">
        <v>106.09</v>
      </c>
      <c r="G322" s="1" t="s">
        <v>101</v>
      </c>
      <c r="H322" s="1">
        <v>2016</v>
      </c>
      <c r="I322" s="1">
        <v>1</v>
      </c>
      <c r="K322" t="s">
        <v>51</v>
      </c>
      <c r="L322" s="1">
        <v>0</v>
      </c>
      <c r="M322" s="1">
        <v>77.069999999999993</v>
      </c>
      <c r="N322" t="s">
        <v>48</v>
      </c>
      <c r="O322" s="1">
        <v>6</v>
      </c>
      <c r="P322" s="1">
        <v>106.09</v>
      </c>
      <c r="Q322" s="1" t="s">
        <v>101</v>
      </c>
      <c r="R322" s="1">
        <v>2016</v>
      </c>
      <c r="S322" s="1">
        <v>1</v>
      </c>
      <c r="BK322">
        <v>322</v>
      </c>
      <c r="BL322" s="14" t="s">
        <v>3</v>
      </c>
      <c r="BM322" s="1">
        <v>4</v>
      </c>
      <c r="BN322" s="1">
        <v>93.86</v>
      </c>
      <c r="BO322" s="8" t="s">
        <v>163</v>
      </c>
      <c r="BP322" s="1">
        <v>6</v>
      </c>
      <c r="BQ322" s="1">
        <v>100.37</v>
      </c>
      <c r="BR322" s="1" t="s">
        <v>29</v>
      </c>
      <c r="BS322" s="1">
        <v>2022</v>
      </c>
      <c r="BT322" s="1">
        <v>1</v>
      </c>
      <c r="BW322" t="s">
        <v>26</v>
      </c>
      <c r="BX322" s="1">
        <v>107.63</v>
      </c>
      <c r="BY322" t="s">
        <v>52</v>
      </c>
      <c r="BZ322" s="1">
        <v>107.45</v>
      </c>
      <c r="CA322" s="1" t="s">
        <v>101</v>
      </c>
      <c r="CB322" s="1">
        <v>2016</v>
      </c>
      <c r="CC322" s="1" t="s">
        <v>5</v>
      </c>
      <c r="CD322">
        <f>BX322-BZ322</f>
        <v>0.17999999999999261</v>
      </c>
    </row>
    <row r="323" spans="1:82" x14ac:dyDescent="0.45">
      <c r="A323" t="s">
        <v>72</v>
      </c>
      <c r="B323" s="1">
        <v>2</v>
      </c>
      <c r="C323" s="1">
        <v>76.73</v>
      </c>
      <c r="D323" s="16" t="s">
        <v>50</v>
      </c>
      <c r="E323" s="1">
        <v>6</v>
      </c>
      <c r="F323" s="1">
        <v>88.33</v>
      </c>
      <c r="G323" s="1" t="s">
        <v>75</v>
      </c>
      <c r="H323" s="1">
        <v>2014</v>
      </c>
      <c r="I323" s="1">
        <v>1</v>
      </c>
      <c r="K323" t="s">
        <v>72</v>
      </c>
      <c r="L323" s="1">
        <v>2</v>
      </c>
      <c r="M323" s="1">
        <v>76.73</v>
      </c>
      <c r="N323" s="16" t="s">
        <v>50</v>
      </c>
      <c r="O323" s="1">
        <v>6</v>
      </c>
      <c r="P323" s="1">
        <v>88.33</v>
      </c>
      <c r="Q323" s="1" t="s">
        <v>75</v>
      </c>
      <c r="R323" s="1">
        <v>2014</v>
      </c>
      <c r="S323" s="1">
        <v>1</v>
      </c>
      <c r="BK323">
        <v>322</v>
      </c>
      <c r="BL323" s="16" t="s">
        <v>55</v>
      </c>
      <c r="BM323" s="6">
        <v>8</v>
      </c>
      <c r="BN323" s="6">
        <v>93.86</v>
      </c>
      <c r="BO323" s="16" t="s">
        <v>4</v>
      </c>
      <c r="BP323" s="6">
        <v>7</v>
      </c>
      <c r="BQ323" s="6">
        <v>105.31</v>
      </c>
      <c r="BR323" s="1" t="s">
        <v>45</v>
      </c>
      <c r="BS323" s="1">
        <v>2015</v>
      </c>
      <c r="BT323" s="1" t="s">
        <v>5</v>
      </c>
      <c r="BW323" t="s">
        <v>26</v>
      </c>
      <c r="BX323" s="1">
        <v>99.15</v>
      </c>
      <c r="BY323" t="s">
        <v>48</v>
      </c>
      <c r="BZ323" s="1">
        <v>98.95</v>
      </c>
      <c r="CA323" s="1" t="s">
        <v>75</v>
      </c>
      <c r="CB323" s="1">
        <v>2015</v>
      </c>
      <c r="CC323" s="1" t="s">
        <v>7</v>
      </c>
      <c r="CD323">
        <f>BX323-BZ323</f>
        <v>0.20000000000000284</v>
      </c>
    </row>
    <row r="324" spans="1:82" x14ac:dyDescent="0.45">
      <c r="A324" t="s">
        <v>68</v>
      </c>
      <c r="B324" s="1">
        <v>2</v>
      </c>
      <c r="C324" s="1">
        <v>76.59</v>
      </c>
      <c r="D324" t="s">
        <v>67</v>
      </c>
      <c r="E324" s="1">
        <v>6</v>
      </c>
      <c r="F324" s="1">
        <v>87.82</v>
      </c>
      <c r="G324" s="1" t="s">
        <v>49</v>
      </c>
      <c r="H324" s="1">
        <v>2017</v>
      </c>
      <c r="I324" s="1">
        <v>1</v>
      </c>
      <c r="K324" t="s">
        <v>68</v>
      </c>
      <c r="L324" s="1">
        <v>2</v>
      </c>
      <c r="M324" s="1">
        <v>76.59</v>
      </c>
      <c r="N324" t="s">
        <v>67</v>
      </c>
      <c r="O324" s="1">
        <v>6</v>
      </c>
      <c r="P324" s="1">
        <v>87.82</v>
      </c>
      <c r="Q324" s="1" t="s">
        <v>49</v>
      </c>
      <c r="R324" s="1">
        <v>2017</v>
      </c>
      <c r="S324" s="1">
        <v>1</v>
      </c>
      <c r="BK324">
        <v>322</v>
      </c>
      <c r="BL324" t="s">
        <v>71</v>
      </c>
      <c r="BM324" s="1">
        <v>3</v>
      </c>
      <c r="BN324" s="1">
        <v>93.86</v>
      </c>
      <c r="BO324" t="s">
        <v>48</v>
      </c>
      <c r="BP324" s="1">
        <v>8</v>
      </c>
      <c r="BQ324" s="1">
        <v>99.32</v>
      </c>
      <c r="BR324" s="1" t="s">
        <v>75</v>
      </c>
      <c r="BS324" s="1">
        <v>2015</v>
      </c>
      <c r="BT324" s="1" t="s">
        <v>5</v>
      </c>
      <c r="BW324" s="14" t="s">
        <v>76</v>
      </c>
      <c r="BX324" s="1">
        <v>85.83</v>
      </c>
      <c r="BY324" s="14" t="s">
        <v>158</v>
      </c>
      <c r="BZ324" s="1">
        <v>85.6</v>
      </c>
      <c r="CA324" s="1" t="s">
        <v>153</v>
      </c>
      <c r="CB324" s="1">
        <v>2022</v>
      </c>
      <c r="CC324" s="1" t="s">
        <v>5</v>
      </c>
      <c r="CD324">
        <f>BX324-BZ324</f>
        <v>0.23000000000000398</v>
      </c>
    </row>
    <row r="325" spans="1:82" x14ac:dyDescent="0.45">
      <c r="A325" t="s">
        <v>30</v>
      </c>
      <c r="B325" s="1">
        <v>4</v>
      </c>
      <c r="C325" s="1">
        <v>76.06</v>
      </c>
      <c r="D325" t="s">
        <v>0</v>
      </c>
      <c r="E325" s="1">
        <v>6</v>
      </c>
      <c r="F325" s="1">
        <v>90.82</v>
      </c>
      <c r="G325" s="1" t="s">
        <v>101</v>
      </c>
      <c r="H325" s="1">
        <v>2017</v>
      </c>
      <c r="I325" s="1">
        <v>1</v>
      </c>
      <c r="K325" t="s">
        <v>30</v>
      </c>
      <c r="L325" s="1">
        <v>4</v>
      </c>
      <c r="M325" s="1">
        <v>76.06</v>
      </c>
      <c r="N325" t="s">
        <v>0</v>
      </c>
      <c r="O325" s="1">
        <v>6</v>
      </c>
      <c r="P325" s="1">
        <v>90.82</v>
      </c>
      <c r="Q325" s="1" t="s">
        <v>101</v>
      </c>
      <c r="R325" s="1">
        <v>2017</v>
      </c>
      <c r="S325" s="1">
        <v>1</v>
      </c>
      <c r="BK325">
        <v>325</v>
      </c>
      <c r="BL325" s="16" t="s">
        <v>43</v>
      </c>
      <c r="BM325" s="6">
        <v>6</v>
      </c>
      <c r="BN325" s="6">
        <v>93.85</v>
      </c>
      <c r="BO325" s="16" t="s">
        <v>3</v>
      </c>
      <c r="BP325" s="6">
        <v>2</v>
      </c>
      <c r="BQ325" s="6">
        <v>87.54</v>
      </c>
      <c r="BR325" s="1" t="s">
        <v>45</v>
      </c>
      <c r="BS325" s="1">
        <v>2015</v>
      </c>
      <c r="BT325" s="1">
        <v>1</v>
      </c>
      <c r="BW325" s="16" t="s">
        <v>26</v>
      </c>
      <c r="BX325" s="6">
        <v>97.02</v>
      </c>
      <c r="BY325" s="16" t="s">
        <v>67</v>
      </c>
      <c r="BZ325" s="6">
        <v>96.78</v>
      </c>
      <c r="CA325" s="1" t="s">
        <v>45</v>
      </c>
      <c r="CB325" s="1">
        <v>2015</v>
      </c>
      <c r="CC325" s="1" t="s">
        <v>5</v>
      </c>
      <c r="CD325">
        <f>BX325-BZ325</f>
        <v>0.23999999999999488</v>
      </c>
    </row>
    <row r="326" spans="1:82" x14ac:dyDescent="0.45">
      <c r="A326" t="s">
        <v>106</v>
      </c>
      <c r="B326" s="1">
        <v>2</v>
      </c>
      <c r="C326" s="1">
        <v>76</v>
      </c>
      <c r="D326" t="s">
        <v>26</v>
      </c>
      <c r="E326" s="1">
        <v>6</v>
      </c>
      <c r="F326" s="1">
        <v>89.04</v>
      </c>
      <c r="G326" s="1" t="s">
        <v>101</v>
      </c>
      <c r="H326" s="1">
        <v>2016</v>
      </c>
      <c r="I326" s="1">
        <v>1</v>
      </c>
      <c r="K326" t="s">
        <v>106</v>
      </c>
      <c r="L326" s="1">
        <v>2</v>
      </c>
      <c r="M326" s="1">
        <v>76</v>
      </c>
      <c r="N326" t="s">
        <v>26</v>
      </c>
      <c r="O326" s="1">
        <v>6</v>
      </c>
      <c r="P326" s="1">
        <v>89.04</v>
      </c>
      <c r="Q326" s="1" t="s">
        <v>101</v>
      </c>
      <c r="R326" s="1">
        <v>2016</v>
      </c>
      <c r="S326" s="1">
        <v>1</v>
      </c>
      <c r="BK326">
        <v>326</v>
      </c>
      <c r="BL326" s="16" t="s">
        <v>26</v>
      </c>
      <c r="BM326" s="1">
        <v>8</v>
      </c>
      <c r="BN326" s="1">
        <v>93.83</v>
      </c>
      <c r="BO326" t="s">
        <v>67</v>
      </c>
      <c r="BP326" s="1">
        <v>7</v>
      </c>
      <c r="BQ326" s="1">
        <v>87.86</v>
      </c>
      <c r="BR326" s="1" t="s">
        <v>75</v>
      </c>
      <c r="BS326" s="1">
        <v>2014</v>
      </c>
      <c r="BT326" s="1" t="s">
        <v>5</v>
      </c>
      <c r="BW326" t="s">
        <v>48</v>
      </c>
      <c r="BX326" s="1">
        <v>95.9</v>
      </c>
      <c r="BY326" t="s">
        <v>71</v>
      </c>
      <c r="BZ326" s="1">
        <v>95.64</v>
      </c>
      <c r="CA326" s="1" t="s">
        <v>75</v>
      </c>
      <c r="CB326" s="1">
        <v>2017</v>
      </c>
      <c r="CC326" s="1">
        <v>1</v>
      </c>
      <c r="CD326">
        <f>BX326-BZ326</f>
        <v>0.26000000000000512</v>
      </c>
    </row>
    <row r="327" spans="1:82" x14ac:dyDescent="0.45">
      <c r="A327" s="14" t="s">
        <v>157</v>
      </c>
      <c r="B327" s="1">
        <v>0</v>
      </c>
      <c r="C327" s="1">
        <v>75.41</v>
      </c>
      <c r="D327" s="14" t="s">
        <v>76</v>
      </c>
      <c r="E327" s="1">
        <v>6</v>
      </c>
      <c r="F327" s="1">
        <v>104.86</v>
      </c>
      <c r="G327" s="1" t="s">
        <v>153</v>
      </c>
      <c r="H327" s="1">
        <v>2022</v>
      </c>
      <c r="I327" s="1">
        <v>1</v>
      </c>
      <c r="K327" s="14" t="s">
        <v>157</v>
      </c>
      <c r="L327" s="1">
        <v>0</v>
      </c>
      <c r="M327" s="1">
        <v>75.41</v>
      </c>
      <c r="N327" s="14" t="s">
        <v>76</v>
      </c>
      <c r="O327" s="1">
        <v>6</v>
      </c>
      <c r="P327" s="1">
        <v>104.86</v>
      </c>
      <c r="Q327" s="1" t="s">
        <v>153</v>
      </c>
      <c r="R327" s="1">
        <v>2022</v>
      </c>
      <c r="S327" s="1">
        <v>1</v>
      </c>
      <c r="BK327">
        <v>327</v>
      </c>
      <c r="BL327" s="8" t="s">
        <v>160</v>
      </c>
      <c r="BM327" s="1">
        <v>6</v>
      </c>
      <c r="BN327" s="1">
        <v>93.8</v>
      </c>
      <c r="BO327" s="8" t="s">
        <v>26</v>
      </c>
      <c r="BP327" s="1">
        <v>2</v>
      </c>
      <c r="BQ327" s="1">
        <v>93.8</v>
      </c>
      <c r="BR327" s="1" t="s">
        <v>29</v>
      </c>
      <c r="BS327" s="1">
        <v>2022</v>
      </c>
      <c r="BT327" s="1" t="s">
        <v>5</v>
      </c>
      <c r="BW327" t="s">
        <v>67</v>
      </c>
      <c r="BX327" s="1">
        <v>109.83</v>
      </c>
      <c r="BY327" t="s">
        <v>59</v>
      </c>
      <c r="BZ327" s="1">
        <v>109.57</v>
      </c>
      <c r="CA327" s="1" t="s">
        <v>75</v>
      </c>
      <c r="CB327" s="1">
        <v>2016</v>
      </c>
      <c r="CC327" s="1" t="s">
        <v>5</v>
      </c>
      <c r="CD327">
        <f>BX327-BZ327</f>
        <v>0.26000000000000512</v>
      </c>
    </row>
    <row r="328" spans="1:82" x14ac:dyDescent="0.45">
      <c r="A328" t="s">
        <v>65</v>
      </c>
      <c r="B328" s="1">
        <v>1</v>
      </c>
      <c r="C328" s="1">
        <v>75.349999999999994</v>
      </c>
      <c r="D328" t="s">
        <v>0</v>
      </c>
      <c r="E328" s="1">
        <v>6</v>
      </c>
      <c r="F328" s="1">
        <v>90.54</v>
      </c>
      <c r="G328" s="1" t="s">
        <v>98</v>
      </c>
      <c r="H328" s="1">
        <v>2018</v>
      </c>
      <c r="I328" s="1">
        <v>1</v>
      </c>
      <c r="K328" t="s">
        <v>65</v>
      </c>
      <c r="L328" s="1">
        <v>1</v>
      </c>
      <c r="M328" s="1">
        <v>75.349999999999994</v>
      </c>
      <c r="N328" t="s">
        <v>0</v>
      </c>
      <c r="O328" s="1">
        <v>6</v>
      </c>
      <c r="P328" s="1">
        <v>90.54</v>
      </c>
      <c r="Q328" s="1" t="s">
        <v>98</v>
      </c>
      <c r="R328" s="1">
        <v>2018</v>
      </c>
      <c r="S328" s="1">
        <v>1</v>
      </c>
      <c r="BK328">
        <v>327</v>
      </c>
      <c r="BL328" s="8" t="s">
        <v>26</v>
      </c>
      <c r="BM328" s="1">
        <v>2</v>
      </c>
      <c r="BN328" s="1">
        <v>93.8</v>
      </c>
      <c r="BO328" s="8" t="s">
        <v>160</v>
      </c>
      <c r="BP328" s="1">
        <v>6</v>
      </c>
      <c r="BQ328" s="1">
        <v>93.8</v>
      </c>
      <c r="BR328" s="1" t="s">
        <v>29</v>
      </c>
      <c r="BS328" s="1">
        <v>2022</v>
      </c>
      <c r="BT328" s="1" t="s">
        <v>5</v>
      </c>
      <c r="BW328" t="s">
        <v>26</v>
      </c>
      <c r="BX328" s="1">
        <v>99.25</v>
      </c>
      <c r="BY328" t="s">
        <v>52</v>
      </c>
      <c r="BZ328" s="1">
        <v>98.96</v>
      </c>
      <c r="CA328" s="1" t="s">
        <v>75</v>
      </c>
      <c r="CB328" s="1">
        <v>2016</v>
      </c>
      <c r="CC328" s="1" t="s">
        <v>5</v>
      </c>
      <c r="CD328">
        <f>BX328-BZ328</f>
        <v>0.29000000000000625</v>
      </c>
    </row>
    <row r="329" spans="1:82" x14ac:dyDescent="0.45">
      <c r="A329" t="s">
        <v>99</v>
      </c>
      <c r="B329" s="1">
        <v>1</v>
      </c>
      <c r="C329" s="1">
        <v>74.87</v>
      </c>
      <c r="D329" t="s">
        <v>3</v>
      </c>
      <c r="E329" s="1">
        <v>6</v>
      </c>
      <c r="F329" s="1">
        <v>87.58</v>
      </c>
      <c r="G329" s="1" t="s">
        <v>98</v>
      </c>
      <c r="H329" s="17">
        <v>2019</v>
      </c>
      <c r="I329" s="17">
        <v>1</v>
      </c>
      <c r="K329" t="s">
        <v>99</v>
      </c>
      <c r="L329" s="1">
        <v>1</v>
      </c>
      <c r="M329" s="1">
        <v>74.87</v>
      </c>
      <c r="N329" t="s">
        <v>3</v>
      </c>
      <c r="O329" s="1">
        <v>6</v>
      </c>
      <c r="P329" s="1">
        <v>87.58</v>
      </c>
      <c r="Q329" s="1" t="s">
        <v>98</v>
      </c>
      <c r="R329" s="17">
        <v>2019</v>
      </c>
      <c r="S329" s="17">
        <v>1</v>
      </c>
      <c r="BK329">
        <v>329</v>
      </c>
      <c r="BL329" t="s">
        <v>71</v>
      </c>
      <c r="BM329" s="1">
        <v>11</v>
      </c>
      <c r="BN329" s="1">
        <v>93.79</v>
      </c>
      <c r="BO329" t="s">
        <v>26</v>
      </c>
      <c r="BP329" s="1">
        <v>4</v>
      </c>
      <c r="BQ329" s="1">
        <v>93.5</v>
      </c>
      <c r="BR329" s="1" t="s">
        <v>101</v>
      </c>
      <c r="BS329" s="1">
        <v>2017</v>
      </c>
      <c r="BT329" s="1" t="s">
        <v>6</v>
      </c>
      <c r="BW329" t="s">
        <v>71</v>
      </c>
      <c r="BX329" s="1">
        <v>93.79</v>
      </c>
      <c r="BY329" t="s">
        <v>26</v>
      </c>
      <c r="BZ329" s="1">
        <v>93.5</v>
      </c>
      <c r="CA329" s="1" t="s">
        <v>101</v>
      </c>
      <c r="CB329" s="1">
        <v>2017</v>
      </c>
      <c r="CC329" s="1" t="s">
        <v>6</v>
      </c>
      <c r="CD329">
        <f>BX329-BZ329</f>
        <v>0.29000000000000625</v>
      </c>
    </row>
    <row r="330" spans="1:82" x14ac:dyDescent="0.45">
      <c r="A330" s="16" t="s">
        <v>63</v>
      </c>
      <c r="B330" s="6">
        <v>3</v>
      </c>
      <c r="C330" s="6">
        <v>74.77</v>
      </c>
      <c r="D330" s="16" t="s">
        <v>4</v>
      </c>
      <c r="E330" s="6">
        <v>6</v>
      </c>
      <c r="F330" s="6">
        <v>79.64</v>
      </c>
      <c r="G330" s="6" t="s">
        <v>45</v>
      </c>
      <c r="H330" s="6">
        <v>2016</v>
      </c>
      <c r="I330" s="1">
        <v>1</v>
      </c>
      <c r="K330" s="16" t="s">
        <v>63</v>
      </c>
      <c r="L330" s="6">
        <v>3</v>
      </c>
      <c r="M330" s="6">
        <v>74.77</v>
      </c>
      <c r="N330" s="16" t="s">
        <v>4</v>
      </c>
      <c r="O330" s="6">
        <v>6</v>
      </c>
      <c r="P330" s="6">
        <v>79.64</v>
      </c>
      <c r="Q330" s="6" t="s">
        <v>45</v>
      </c>
      <c r="R330" s="6">
        <v>2016</v>
      </c>
      <c r="S330" s="1">
        <v>1</v>
      </c>
      <c r="BK330">
        <v>330</v>
      </c>
      <c r="BL330" t="s">
        <v>59</v>
      </c>
      <c r="BM330" s="1">
        <v>5</v>
      </c>
      <c r="BN330" s="1">
        <v>93.75</v>
      </c>
      <c r="BO330" t="s">
        <v>0</v>
      </c>
      <c r="BP330" s="1">
        <v>6</v>
      </c>
      <c r="BQ330" s="1">
        <v>94.89</v>
      </c>
      <c r="BR330" s="1" t="s">
        <v>75</v>
      </c>
      <c r="BS330" s="1">
        <v>2017</v>
      </c>
      <c r="BT330" s="1">
        <v>1</v>
      </c>
      <c r="BW330" t="s">
        <v>43</v>
      </c>
      <c r="BX330" s="1">
        <v>101.64</v>
      </c>
      <c r="BY330" t="s">
        <v>50</v>
      </c>
      <c r="BZ330" s="1">
        <v>101.34</v>
      </c>
      <c r="CA330" s="1" t="s">
        <v>75</v>
      </c>
      <c r="CB330" s="1">
        <v>2016</v>
      </c>
      <c r="CC330" s="1" t="s">
        <v>5</v>
      </c>
      <c r="CD330">
        <f>BX330-BZ330</f>
        <v>0.29999999999999716</v>
      </c>
    </row>
    <row r="331" spans="1:82" x14ac:dyDescent="0.45">
      <c r="A331" s="14" t="s">
        <v>159</v>
      </c>
      <c r="B331" s="1">
        <v>3</v>
      </c>
      <c r="C331" s="1">
        <v>73.42</v>
      </c>
      <c r="D331" s="14" t="s">
        <v>158</v>
      </c>
      <c r="E331" s="1">
        <v>6</v>
      </c>
      <c r="F331" s="1">
        <v>79.64</v>
      </c>
      <c r="G331" s="1" t="s">
        <v>153</v>
      </c>
      <c r="H331" s="1">
        <v>2022</v>
      </c>
      <c r="I331" s="1">
        <v>1</v>
      </c>
      <c r="K331" s="14" t="s">
        <v>159</v>
      </c>
      <c r="L331" s="1">
        <v>3</v>
      </c>
      <c r="M331" s="1">
        <v>73.42</v>
      </c>
      <c r="N331" s="14" t="s">
        <v>158</v>
      </c>
      <c r="O331" s="1">
        <v>6</v>
      </c>
      <c r="P331" s="1">
        <v>79.64</v>
      </c>
      <c r="Q331" s="1" t="s">
        <v>153</v>
      </c>
      <c r="R331" s="1">
        <v>2022</v>
      </c>
      <c r="S331" s="1">
        <v>1</v>
      </c>
      <c r="BK331">
        <v>330</v>
      </c>
      <c r="BL331" t="s">
        <v>48</v>
      </c>
      <c r="BM331" s="1">
        <v>9</v>
      </c>
      <c r="BN331" s="1">
        <v>93.75</v>
      </c>
      <c r="BO331" t="s">
        <v>0</v>
      </c>
      <c r="BP331" s="1">
        <v>10</v>
      </c>
      <c r="BQ331" s="1">
        <v>94.89</v>
      </c>
      <c r="BR331" s="1" t="s">
        <v>75</v>
      </c>
      <c r="BS331" s="1">
        <v>2017</v>
      </c>
      <c r="BT331" s="1" t="s">
        <v>5</v>
      </c>
      <c r="BW331" s="16" t="s">
        <v>67</v>
      </c>
      <c r="BX331" s="6">
        <v>90.94</v>
      </c>
      <c r="BY331" s="16" t="s">
        <v>64</v>
      </c>
      <c r="BZ331" s="6">
        <v>90.61</v>
      </c>
      <c r="CA331" s="1" t="s">
        <v>45</v>
      </c>
      <c r="CB331" s="1">
        <v>2014</v>
      </c>
      <c r="CC331" s="1" t="s">
        <v>5</v>
      </c>
      <c r="CD331">
        <f>BX331-BZ331</f>
        <v>0.32999999999999829</v>
      </c>
    </row>
    <row r="332" spans="1:82" x14ac:dyDescent="0.45">
      <c r="A332" t="s">
        <v>85</v>
      </c>
      <c r="B332" s="1">
        <v>0</v>
      </c>
      <c r="C332" s="1">
        <v>73.3</v>
      </c>
      <c r="D332" t="s">
        <v>78</v>
      </c>
      <c r="E332" s="1">
        <v>6</v>
      </c>
      <c r="F332" s="1">
        <v>94.93</v>
      </c>
      <c r="G332" s="1" t="s">
        <v>49</v>
      </c>
      <c r="H332" s="1">
        <v>2017</v>
      </c>
      <c r="I332" s="1">
        <v>1</v>
      </c>
      <c r="K332" t="s">
        <v>85</v>
      </c>
      <c r="L332" s="1">
        <v>0</v>
      </c>
      <c r="M332" s="1">
        <v>73.3</v>
      </c>
      <c r="N332" t="s">
        <v>78</v>
      </c>
      <c r="O332" s="1">
        <v>6</v>
      </c>
      <c r="P332" s="1">
        <v>94.93</v>
      </c>
      <c r="Q332" s="1" t="s">
        <v>49</v>
      </c>
      <c r="R332" s="1">
        <v>2017</v>
      </c>
      <c r="S332" s="1">
        <v>1</v>
      </c>
      <c r="BK332">
        <v>332</v>
      </c>
      <c r="BL332" t="s">
        <v>67</v>
      </c>
      <c r="BM332" s="1">
        <v>10</v>
      </c>
      <c r="BN332" s="1">
        <v>93.66</v>
      </c>
      <c r="BO332" t="s">
        <v>71</v>
      </c>
      <c r="BP332" s="1">
        <v>3</v>
      </c>
      <c r="BQ332" s="1">
        <v>90.84</v>
      </c>
      <c r="BR332" s="1" t="s">
        <v>101</v>
      </c>
      <c r="BS332" s="1">
        <v>2018</v>
      </c>
      <c r="BT332" s="1" t="s">
        <v>5</v>
      </c>
      <c r="BW332" t="s">
        <v>2</v>
      </c>
      <c r="BX332" s="1">
        <v>94.99</v>
      </c>
      <c r="BY332" t="s">
        <v>61</v>
      </c>
      <c r="BZ332" s="1">
        <v>94.6</v>
      </c>
      <c r="CA332" s="1" t="s">
        <v>98</v>
      </c>
      <c r="CB332" s="1">
        <v>2018</v>
      </c>
      <c r="CC332" s="1">
        <v>1</v>
      </c>
      <c r="CD332">
        <f>BX332-BZ332</f>
        <v>0.39000000000000057</v>
      </c>
    </row>
    <row r="333" spans="1:82" x14ac:dyDescent="0.45">
      <c r="A333" s="16" t="s">
        <v>30</v>
      </c>
      <c r="B333" s="6">
        <v>0</v>
      </c>
      <c r="C333" s="6">
        <v>72.900000000000006</v>
      </c>
      <c r="D333" s="16" t="s">
        <v>4</v>
      </c>
      <c r="E333" s="6">
        <v>6</v>
      </c>
      <c r="F333" s="6">
        <v>95.94</v>
      </c>
      <c r="G333" s="1" t="s">
        <v>45</v>
      </c>
      <c r="H333" s="1">
        <v>2015</v>
      </c>
      <c r="I333" s="1">
        <v>1</v>
      </c>
      <c r="K333" s="16" t="s">
        <v>30</v>
      </c>
      <c r="L333" s="6">
        <v>0</v>
      </c>
      <c r="M333" s="6">
        <v>72.900000000000006</v>
      </c>
      <c r="N333" s="16" t="s">
        <v>4</v>
      </c>
      <c r="O333" s="6">
        <v>6</v>
      </c>
      <c r="P333" s="6">
        <v>95.94</v>
      </c>
      <c r="Q333" s="1" t="s">
        <v>45</v>
      </c>
      <c r="R333" s="1">
        <v>2015</v>
      </c>
      <c r="S333" s="1">
        <v>1</v>
      </c>
      <c r="BK333">
        <v>333</v>
      </c>
      <c r="BL333" t="s">
        <v>26</v>
      </c>
      <c r="BM333" s="1">
        <v>5</v>
      </c>
      <c r="BN333" s="1">
        <v>93.61</v>
      </c>
      <c r="BO333" t="s">
        <v>59</v>
      </c>
      <c r="BP333" s="1">
        <v>6</v>
      </c>
      <c r="BQ333" s="1">
        <v>96.2</v>
      </c>
      <c r="BR333" s="1" t="s">
        <v>98</v>
      </c>
      <c r="BS333" s="1">
        <v>2018</v>
      </c>
      <c r="BT333" s="1">
        <v>1</v>
      </c>
      <c r="BW333" s="14" t="s">
        <v>154</v>
      </c>
      <c r="BX333" s="1">
        <v>102.74</v>
      </c>
      <c r="BY333" s="14" t="s">
        <v>152</v>
      </c>
      <c r="BZ333" s="1">
        <v>102.27</v>
      </c>
      <c r="CA333" s="1" t="s">
        <v>153</v>
      </c>
      <c r="CB333" s="1">
        <v>2022</v>
      </c>
      <c r="CC333" s="1" t="s">
        <v>5</v>
      </c>
      <c r="CD333">
        <f>BX333-BZ333</f>
        <v>0.46999999999999886</v>
      </c>
    </row>
    <row r="334" spans="1:82" x14ac:dyDescent="0.45">
      <c r="A334" s="16" t="s">
        <v>72</v>
      </c>
      <c r="B334" s="6">
        <v>0</v>
      </c>
      <c r="C334" s="6">
        <v>72.52</v>
      </c>
      <c r="D334" s="16" t="s">
        <v>67</v>
      </c>
      <c r="E334" s="6">
        <v>6</v>
      </c>
      <c r="F334" s="6">
        <v>94.93</v>
      </c>
      <c r="G334" s="1" t="s">
        <v>45</v>
      </c>
      <c r="H334" s="1">
        <v>2014</v>
      </c>
      <c r="I334" s="1">
        <v>1</v>
      </c>
      <c r="K334" s="16" t="s">
        <v>72</v>
      </c>
      <c r="L334" s="6">
        <v>0</v>
      </c>
      <c r="M334" s="6">
        <v>72.52</v>
      </c>
      <c r="N334" s="16" t="s">
        <v>67</v>
      </c>
      <c r="O334" s="6">
        <v>6</v>
      </c>
      <c r="P334" s="6">
        <v>94.93</v>
      </c>
      <c r="Q334" s="1" t="s">
        <v>45</v>
      </c>
      <c r="R334" s="1">
        <v>2014</v>
      </c>
      <c r="S334" s="1">
        <v>1</v>
      </c>
      <c r="T334" s="1">
        <v>39</v>
      </c>
      <c r="BK334">
        <v>334</v>
      </c>
      <c r="BL334" t="s">
        <v>0</v>
      </c>
      <c r="BM334" s="1">
        <v>10</v>
      </c>
      <c r="BN334" s="1">
        <v>93.6</v>
      </c>
      <c r="BO334" t="s">
        <v>4</v>
      </c>
      <c r="BP334" s="1">
        <v>8</v>
      </c>
      <c r="BQ334" s="1">
        <v>96.13</v>
      </c>
      <c r="BR334" s="1" t="s">
        <v>98</v>
      </c>
      <c r="BS334" s="1">
        <v>2018</v>
      </c>
      <c r="BT334" s="1" t="s">
        <v>5</v>
      </c>
      <c r="BW334" s="8" t="s">
        <v>67</v>
      </c>
      <c r="BX334" s="1">
        <v>94.91</v>
      </c>
      <c r="BY334" s="8" t="s">
        <v>0</v>
      </c>
      <c r="BZ334" s="1">
        <v>94.4</v>
      </c>
      <c r="CA334" s="1" t="s">
        <v>49</v>
      </c>
      <c r="CB334" s="1">
        <v>2019</v>
      </c>
      <c r="CC334" s="1" t="s">
        <v>5</v>
      </c>
      <c r="CD334">
        <f>BX334-BZ334</f>
        <v>0.50999999999999091</v>
      </c>
    </row>
    <row r="335" spans="1:82" x14ac:dyDescent="0.45">
      <c r="A335" s="14" t="s">
        <v>30</v>
      </c>
      <c r="B335" s="1">
        <v>4</v>
      </c>
      <c r="C335" s="1">
        <v>69.900000000000006</v>
      </c>
      <c r="D335" s="14" t="s">
        <v>73</v>
      </c>
      <c r="E335" s="1">
        <v>6</v>
      </c>
      <c r="F335" s="1">
        <v>78.23</v>
      </c>
      <c r="G335" s="1" t="s">
        <v>45</v>
      </c>
      <c r="H335" s="1">
        <v>2013</v>
      </c>
      <c r="I335" s="1">
        <v>1</v>
      </c>
      <c r="K335" s="14" t="s">
        <v>30</v>
      </c>
      <c r="L335" s="1">
        <v>4</v>
      </c>
      <c r="M335" s="1">
        <v>69.900000000000006</v>
      </c>
      <c r="N335" s="14" t="s">
        <v>73</v>
      </c>
      <c r="O335" s="1">
        <v>6</v>
      </c>
      <c r="P335" s="1">
        <v>78.23</v>
      </c>
      <c r="Q335" s="1" t="s">
        <v>45</v>
      </c>
      <c r="R335" s="1">
        <v>2013</v>
      </c>
      <c r="S335" s="1">
        <v>1</v>
      </c>
      <c r="AO335" s="1"/>
      <c r="BK335">
        <v>334</v>
      </c>
      <c r="BL335" s="8" t="s">
        <v>1</v>
      </c>
      <c r="BM335" s="1">
        <v>3</v>
      </c>
      <c r="BN335" s="1">
        <v>93.6</v>
      </c>
      <c r="BO335" s="8" t="s">
        <v>2</v>
      </c>
      <c r="BP335" s="1">
        <v>8</v>
      </c>
      <c r="BQ335" s="1">
        <v>96.02</v>
      </c>
      <c r="BR335" s="1" t="s">
        <v>29</v>
      </c>
      <c r="BS335" s="1">
        <v>2019</v>
      </c>
      <c r="BT335" s="1" t="s">
        <v>6</v>
      </c>
      <c r="BW335" t="s">
        <v>67</v>
      </c>
      <c r="BX335" s="1">
        <v>97.75</v>
      </c>
      <c r="BY335" t="s">
        <v>52</v>
      </c>
      <c r="BZ335" s="1">
        <v>97.22</v>
      </c>
      <c r="CA335" s="1" t="s">
        <v>75</v>
      </c>
      <c r="CB335" s="1">
        <v>2016</v>
      </c>
      <c r="CC335" s="1" t="s">
        <v>6</v>
      </c>
      <c r="CD335">
        <f>BX335-BZ335</f>
        <v>0.53000000000000114</v>
      </c>
    </row>
    <row r="336" spans="1:82" x14ac:dyDescent="0.45">
      <c r="A336" t="s">
        <v>77</v>
      </c>
      <c r="B336" s="1">
        <v>0</v>
      </c>
      <c r="C336" s="1">
        <v>63.2</v>
      </c>
      <c r="D336" t="s">
        <v>26</v>
      </c>
      <c r="E336" s="1">
        <v>6</v>
      </c>
      <c r="F336" s="1">
        <v>95.94</v>
      </c>
      <c r="G336" s="1" t="s">
        <v>75</v>
      </c>
      <c r="H336" s="1">
        <v>2017</v>
      </c>
      <c r="I336" s="1">
        <v>1</v>
      </c>
      <c r="K336" t="s">
        <v>77</v>
      </c>
      <c r="L336" s="1">
        <v>0</v>
      </c>
      <c r="M336" s="1">
        <v>63.2</v>
      </c>
      <c r="N336" t="s">
        <v>26</v>
      </c>
      <c r="O336" s="1">
        <v>6</v>
      </c>
      <c r="P336" s="1">
        <v>95.94</v>
      </c>
      <c r="Q336" s="1" t="s">
        <v>75</v>
      </c>
      <c r="R336" s="1">
        <v>2017</v>
      </c>
      <c r="S336" s="1">
        <v>1</v>
      </c>
      <c r="T336" s="1">
        <v>2</v>
      </c>
      <c r="AO336" s="1"/>
      <c r="BK336">
        <v>336</v>
      </c>
      <c r="BL336" s="16" t="s">
        <v>3</v>
      </c>
      <c r="BM336" s="6">
        <v>6</v>
      </c>
      <c r="BN336" s="6">
        <v>93.52</v>
      </c>
      <c r="BO336" s="16" t="s">
        <v>63</v>
      </c>
      <c r="BP336" s="6">
        <v>2</v>
      </c>
      <c r="BQ336" s="6">
        <v>90.1</v>
      </c>
      <c r="BR336" s="1" t="s">
        <v>45</v>
      </c>
      <c r="BS336" s="1">
        <v>2014</v>
      </c>
      <c r="BT336" s="1">
        <v>1</v>
      </c>
      <c r="BW336" s="14" t="s">
        <v>160</v>
      </c>
      <c r="BX336" s="1">
        <v>98.6</v>
      </c>
      <c r="BY336" s="14" t="s">
        <v>61</v>
      </c>
      <c r="BZ336" s="1">
        <v>98.06</v>
      </c>
      <c r="CA336" s="1" t="s">
        <v>153</v>
      </c>
      <c r="CB336" s="1">
        <v>2022</v>
      </c>
      <c r="CC336" s="1">
        <v>1</v>
      </c>
      <c r="CD336">
        <f>BX336-BZ336</f>
        <v>0.53999999999999204</v>
      </c>
    </row>
    <row r="337" spans="1:82" x14ac:dyDescent="0.45">
      <c r="A337" s="16" t="s">
        <v>52</v>
      </c>
      <c r="B337" s="1">
        <v>8</v>
      </c>
      <c r="C337" s="1">
        <v>118.21</v>
      </c>
      <c r="D337" t="s">
        <v>73</v>
      </c>
      <c r="E337" s="1">
        <v>3</v>
      </c>
      <c r="F337" s="1">
        <v>101.88</v>
      </c>
      <c r="G337" s="1" t="s">
        <v>75</v>
      </c>
      <c r="H337" s="1">
        <v>2014</v>
      </c>
      <c r="I337" s="1" t="s">
        <v>5</v>
      </c>
      <c r="K337" s="1"/>
      <c r="M337">
        <f>AVERAGE(M1:M336)</f>
        <v>90.54398809523812</v>
      </c>
      <c r="P337">
        <f>AVERAGE(P1:P336)</f>
        <v>90.543988095238163</v>
      </c>
      <c r="R337" s="1"/>
      <c r="T337" s="1">
        <f>SUM(T1:T336)</f>
        <v>336</v>
      </c>
      <c r="U337" s="1"/>
      <c r="AA337"/>
      <c r="AD337"/>
      <c r="AE337" s="1"/>
      <c r="AN337"/>
      <c r="AO337" s="1"/>
      <c r="AX337"/>
      <c r="AY337" s="1"/>
      <c r="BK337" s="1">
        <v>337</v>
      </c>
      <c r="BL337" s="8" t="s">
        <v>3</v>
      </c>
      <c r="BM337" s="1">
        <v>4</v>
      </c>
      <c r="BN337" s="1">
        <v>93.51</v>
      </c>
      <c r="BO337" s="8" t="s">
        <v>27</v>
      </c>
      <c r="BP337" s="1">
        <v>6</v>
      </c>
      <c r="BQ337" s="1">
        <v>96.87</v>
      </c>
      <c r="BR337" s="1" t="s">
        <v>29</v>
      </c>
      <c r="BS337" s="1">
        <v>2019</v>
      </c>
      <c r="BT337" s="1">
        <v>1</v>
      </c>
      <c r="BW337" t="s">
        <v>59</v>
      </c>
      <c r="BX337" s="1">
        <v>94.79</v>
      </c>
      <c r="BY337" t="s">
        <v>48</v>
      </c>
      <c r="BZ337" s="1">
        <v>94.24</v>
      </c>
      <c r="CA337" s="1" t="s">
        <v>101</v>
      </c>
      <c r="CB337" s="1">
        <v>2017</v>
      </c>
      <c r="CC337" s="1" t="s">
        <v>6</v>
      </c>
      <c r="CD337">
        <f>BX337-BZ337</f>
        <v>0.55000000000001137</v>
      </c>
    </row>
    <row r="338" spans="1:82" x14ac:dyDescent="0.45">
      <c r="A338" t="s">
        <v>48</v>
      </c>
      <c r="B338" s="1">
        <v>10</v>
      </c>
      <c r="C338" s="1">
        <v>112.41</v>
      </c>
      <c r="D338" t="s">
        <v>4</v>
      </c>
      <c r="E338" s="1">
        <v>2</v>
      </c>
      <c r="F338" s="1">
        <v>98.09</v>
      </c>
      <c r="G338" s="1" t="s">
        <v>45</v>
      </c>
      <c r="H338" s="6">
        <v>2016</v>
      </c>
      <c r="I338" s="1" t="s">
        <v>5</v>
      </c>
      <c r="K338" s="1"/>
      <c r="M338">
        <v>90.543989999999994</v>
      </c>
      <c r="P338">
        <v>90.543989999999994</v>
      </c>
      <c r="R338" s="1"/>
      <c r="T338">
        <f>T337/21/2</f>
        <v>8</v>
      </c>
      <c r="U338" s="1"/>
      <c r="AA338"/>
      <c r="AD338"/>
      <c r="AE338" s="1"/>
      <c r="AN338"/>
      <c r="AO338" s="1"/>
      <c r="AX338"/>
      <c r="AY338" s="1"/>
      <c r="BK338" s="1">
        <v>338</v>
      </c>
      <c r="BL338" t="s">
        <v>26</v>
      </c>
      <c r="BM338" s="1">
        <v>4</v>
      </c>
      <c r="BN338" s="1">
        <v>93.5</v>
      </c>
      <c r="BO338" t="s">
        <v>71</v>
      </c>
      <c r="BP338" s="1">
        <v>11</v>
      </c>
      <c r="BQ338" s="1">
        <v>93.79</v>
      </c>
      <c r="BR338" s="1" t="s">
        <v>101</v>
      </c>
      <c r="BS338" s="1">
        <v>2017</v>
      </c>
      <c r="BT338" s="1" t="s">
        <v>6</v>
      </c>
      <c r="BW338" t="s">
        <v>3</v>
      </c>
      <c r="BX338" s="1">
        <v>91.04</v>
      </c>
      <c r="BY338" t="s">
        <v>61</v>
      </c>
      <c r="BZ338" s="1">
        <v>90.49</v>
      </c>
      <c r="CA338" s="1" t="s">
        <v>98</v>
      </c>
      <c r="CB338" s="17">
        <v>2019</v>
      </c>
      <c r="CC338" s="1" t="s">
        <v>6</v>
      </c>
      <c r="CD338">
        <f>BX338-BZ338</f>
        <v>0.55000000000001137</v>
      </c>
    </row>
    <row r="339" spans="1:82" x14ac:dyDescent="0.45">
      <c r="A339" s="16" t="s">
        <v>48</v>
      </c>
      <c r="B339" s="6">
        <v>8</v>
      </c>
      <c r="C339" s="6">
        <v>110.36</v>
      </c>
      <c r="D339" s="16" t="s">
        <v>53</v>
      </c>
      <c r="E339" s="6">
        <v>2</v>
      </c>
      <c r="F339" s="6">
        <v>101.59</v>
      </c>
      <c r="G339" s="1" t="s">
        <v>45</v>
      </c>
      <c r="H339" s="1">
        <v>2014</v>
      </c>
      <c r="I339" s="1" t="s">
        <v>5</v>
      </c>
      <c r="K339" s="1"/>
      <c r="R339" s="1"/>
      <c r="T339"/>
      <c r="U339" s="1"/>
      <c r="AA339"/>
      <c r="AD339"/>
      <c r="AE339" s="1"/>
      <c r="AN339"/>
      <c r="AO339" s="1"/>
      <c r="AX339"/>
      <c r="AY339" s="1"/>
      <c r="BK339" s="1">
        <v>339</v>
      </c>
      <c r="BL339" t="s">
        <v>3</v>
      </c>
      <c r="BM339" s="1">
        <v>3</v>
      </c>
      <c r="BN339" s="1">
        <v>93.46</v>
      </c>
      <c r="BO339" s="16" t="s">
        <v>48</v>
      </c>
      <c r="BP339" s="1">
        <v>8</v>
      </c>
      <c r="BQ339" s="1">
        <v>107.37</v>
      </c>
      <c r="BR339" s="16" t="s">
        <v>101</v>
      </c>
      <c r="BS339" s="1">
        <v>2015</v>
      </c>
      <c r="BT339" s="1" t="s">
        <v>5</v>
      </c>
      <c r="BW339" t="s">
        <v>4</v>
      </c>
      <c r="BX339" s="1">
        <v>100.79</v>
      </c>
      <c r="BY339" s="16" t="s">
        <v>43</v>
      </c>
      <c r="BZ339" s="1">
        <v>100.23</v>
      </c>
      <c r="CA339" s="16" t="s">
        <v>101</v>
      </c>
      <c r="CB339" s="1">
        <v>2015</v>
      </c>
      <c r="CC339" s="1" t="s">
        <v>5</v>
      </c>
      <c r="CD339">
        <f>BX339-BZ339</f>
        <v>0.56000000000000227</v>
      </c>
    </row>
    <row r="340" spans="1:82" x14ac:dyDescent="0.45">
      <c r="A340" t="s">
        <v>160</v>
      </c>
      <c r="B340" s="1">
        <v>6</v>
      </c>
      <c r="C340" s="1">
        <v>109.98</v>
      </c>
      <c r="D340" t="s">
        <v>159</v>
      </c>
      <c r="E340" s="1">
        <v>0</v>
      </c>
      <c r="F340" s="1">
        <v>81.540000000000006</v>
      </c>
      <c r="G340" t="s">
        <v>161</v>
      </c>
      <c r="H340" s="1">
        <v>2022</v>
      </c>
      <c r="I340" s="1" t="s">
        <v>5</v>
      </c>
      <c r="K340" s="1"/>
      <c r="R340" s="1"/>
      <c r="T340"/>
      <c r="U340" s="1"/>
      <c r="AA340"/>
      <c r="AD340"/>
      <c r="AE340" s="1"/>
      <c r="AN340"/>
      <c r="AO340" s="1"/>
      <c r="AX340"/>
      <c r="AY340" s="1"/>
      <c r="BK340" s="1">
        <v>350</v>
      </c>
      <c r="BL340" s="8" t="s">
        <v>163</v>
      </c>
      <c r="BM340" s="1">
        <v>4</v>
      </c>
      <c r="BN340" s="1">
        <v>93.43</v>
      </c>
      <c r="BO340" s="8" t="s">
        <v>160</v>
      </c>
      <c r="BP340" s="1">
        <v>7</v>
      </c>
      <c r="BQ340" s="1">
        <v>92.23</v>
      </c>
      <c r="BR340" s="1" t="s">
        <v>29</v>
      </c>
      <c r="BS340" s="1">
        <v>2022</v>
      </c>
      <c r="BT340" s="1" t="s">
        <v>6</v>
      </c>
      <c r="BW340" t="s">
        <v>76</v>
      </c>
      <c r="BX340" s="1">
        <v>90.24</v>
      </c>
      <c r="BY340" t="s">
        <v>63</v>
      </c>
      <c r="BZ340" s="1">
        <v>89.63</v>
      </c>
      <c r="CA340" s="1" t="s">
        <v>49</v>
      </c>
      <c r="CB340" s="1">
        <v>2017</v>
      </c>
      <c r="CC340" s="1">
        <v>1</v>
      </c>
      <c r="CD340">
        <f>BX340-BZ340</f>
        <v>0.60999999999999943</v>
      </c>
    </row>
    <row r="341" spans="1:82" x14ac:dyDescent="0.45">
      <c r="A341" s="16" t="s">
        <v>48</v>
      </c>
      <c r="B341" s="1">
        <v>8</v>
      </c>
      <c r="C341" s="1">
        <v>109.86</v>
      </c>
      <c r="D341" t="s">
        <v>50</v>
      </c>
      <c r="E341" s="1">
        <v>4</v>
      </c>
      <c r="F341" s="1">
        <v>93.42</v>
      </c>
      <c r="G341" s="1" t="s">
        <v>75</v>
      </c>
      <c r="H341" s="1">
        <v>2014</v>
      </c>
      <c r="I341" s="1" t="s">
        <v>5</v>
      </c>
      <c r="K341" s="1"/>
      <c r="R341" s="1"/>
      <c r="T341"/>
      <c r="U341" s="1"/>
      <c r="AA341"/>
      <c r="AD341"/>
      <c r="AE341" s="1"/>
      <c r="AN341"/>
      <c r="AO341" s="1"/>
      <c r="AX341"/>
      <c r="AY341" s="1"/>
      <c r="BK341" s="1">
        <v>341</v>
      </c>
      <c r="BL341" t="s">
        <v>59</v>
      </c>
      <c r="BM341" s="1">
        <v>6</v>
      </c>
      <c r="BN341" s="1">
        <v>93.42</v>
      </c>
      <c r="BO341" t="s">
        <v>0</v>
      </c>
      <c r="BP341" s="1">
        <v>4</v>
      </c>
      <c r="BQ341" s="1">
        <v>85.71</v>
      </c>
      <c r="BR341" s="1" t="s">
        <v>49</v>
      </c>
      <c r="BS341" s="1">
        <v>2017</v>
      </c>
      <c r="BT341" s="1">
        <v>1</v>
      </c>
      <c r="BW341" s="16" t="s">
        <v>64</v>
      </c>
      <c r="BX341" s="6">
        <v>98.33</v>
      </c>
      <c r="BY341" s="16" t="s">
        <v>26</v>
      </c>
      <c r="BZ341" s="6">
        <v>97.72</v>
      </c>
      <c r="CA341" s="1" t="s">
        <v>45</v>
      </c>
      <c r="CB341" s="1">
        <v>2014</v>
      </c>
      <c r="CC341" s="1" t="s">
        <v>6</v>
      </c>
      <c r="CD341">
        <f>BX341-BZ341</f>
        <v>0.60999999999999943</v>
      </c>
    </row>
    <row r="342" spans="1:82" x14ac:dyDescent="0.45">
      <c r="A342" t="s">
        <v>67</v>
      </c>
      <c r="B342" s="1">
        <v>10</v>
      </c>
      <c r="C342" s="1">
        <v>109.83</v>
      </c>
      <c r="D342" t="s">
        <v>59</v>
      </c>
      <c r="E342" s="1">
        <v>2</v>
      </c>
      <c r="F342" s="1">
        <v>109.57</v>
      </c>
      <c r="G342" s="1" t="s">
        <v>75</v>
      </c>
      <c r="H342" s="1">
        <v>2016</v>
      </c>
      <c r="I342" s="1" t="s">
        <v>5</v>
      </c>
      <c r="K342" s="1"/>
      <c r="R342" s="1"/>
      <c r="T342"/>
      <c r="U342" s="1"/>
      <c r="AA342"/>
      <c r="AD342"/>
      <c r="AE342" s="1"/>
      <c r="AN342"/>
      <c r="AO342" s="1"/>
      <c r="AX342"/>
      <c r="AY342" s="1"/>
      <c r="BK342" s="1">
        <v>341</v>
      </c>
      <c r="BL342" t="s">
        <v>50</v>
      </c>
      <c r="BM342" s="1">
        <v>4</v>
      </c>
      <c r="BN342" s="1">
        <v>93.42</v>
      </c>
      <c r="BO342" s="16" t="s">
        <v>48</v>
      </c>
      <c r="BP342" s="1">
        <v>8</v>
      </c>
      <c r="BQ342" s="1">
        <v>109.86</v>
      </c>
      <c r="BR342" s="1" t="s">
        <v>75</v>
      </c>
      <c r="BS342" s="1">
        <v>2014</v>
      </c>
      <c r="BT342" s="1" t="s">
        <v>5</v>
      </c>
      <c r="BW342" s="8" t="s">
        <v>154</v>
      </c>
      <c r="BX342" s="1">
        <v>92.52</v>
      </c>
      <c r="BY342" s="14" t="s">
        <v>61</v>
      </c>
      <c r="BZ342" s="1">
        <v>91.9</v>
      </c>
      <c r="CA342" s="1" t="s">
        <v>29</v>
      </c>
      <c r="CB342" s="1">
        <v>2022</v>
      </c>
      <c r="CC342" s="1">
        <v>1</v>
      </c>
      <c r="CD342">
        <f>BX342-BZ342</f>
        <v>0.61999999999999034</v>
      </c>
    </row>
    <row r="343" spans="1:82" x14ac:dyDescent="0.45">
      <c r="A343" t="s">
        <v>59</v>
      </c>
      <c r="B343" s="1">
        <v>2</v>
      </c>
      <c r="C343" s="1">
        <v>109.57</v>
      </c>
      <c r="D343" t="s">
        <v>67</v>
      </c>
      <c r="E343" s="1">
        <v>10</v>
      </c>
      <c r="F343" s="1">
        <v>109.83</v>
      </c>
      <c r="G343" s="1" t="s">
        <v>75</v>
      </c>
      <c r="H343" s="1">
        <v>2016</v>
      </c>
      <c r="I343" s="1" t="s">
        <v>5</v>
      </c>
      <c r="K343" s="1"/>
      <c r="R343" s="1"/>
      <c r="T343"/>
      <c r="U343" s="1"/>
      <c r="AA343"/>
      <c r="AD343"/>
      <c r="AE343" s="1"/>
      <c r="AN343"/>
      <c r="AO343" s="1"/>
      <c r="AX343"/>
      <c r="AY343" s="1"/>
      <c r="BK343" s="1">
        <v>343</v>
      </c>
      <c r="BL343" t="s">
        <v>71</v>
      </c>
      <c r="BM343" s="1">
        <v>3</v>
      </c>
      <c r="BN343" s="1">
        <v>93.35</v>
      </c>
      <c r="BO343" s="8" t="s">
        <v>78</v>
      </c>
      <c r="BP343" s="1">
        <v>6</v>
      </c>
      <c r="BQ343" s="1">
        <v>97.57</v>
      </c>
      <c r="BR343" s="1" t="s">
        <v>49</v>
      </c>
      <c r="BS343" s="1">
        <v>2019</v>
      </c>
      <c r="BT343" s="1">
        <v>1</v>
      </c>
      <c r="BW343" t="s">
        <v>4</v>
      </c>
      <c r="BX343" s="1">
        <v>99.6</v>
      </c>
      <c r="BY343" t="s">
        <v>43</v>
      </c>
      <c r="BZ343" s="1">
        <v>98.96</v>
      </c>
      <c r="CA343" s="1" t="s">
        <v>101</v>
      </c>
      <c r="CB343" s="1">
        <v>2016</v>
      </c>
      <c r="CC343" s="1" t="s">
        <v>7</v>
      </c>
      <c r="CD343">
        <f>BX343-BZ343</f>
        <v>0.64000000000000057</v>
      </c>
    </row>
    <row r="344" spans="1:82" x14ac:dyDescent="0.45">
      <c r="A344" s="14" t="s">
        <v>48</v>
      </c>
      <c r="B344" s="1">
        <v>8</v>
      </c>
      <c r="C344" s="1">
        <v>108.31</v>
      </c>
      <c r="D344" s="14" t="s">
        <v>73</v>
      </c>
      <c r="E344" s="1">
        <v>2</v>
      </c>
      <c r="F344" s="1">
        <v>94.36</v>
      </c>
      <c r="G344" s="1" t="s">
        <v>45</v>
      </c>
      <c r="H344" s="1">
        <v>2013</v>
      </c>
      <c r="I344" s="1" t="s">
        <v>5</v>
      </c>
      <c r="K344" s="1"/>
      <c r="R344" s="1"/>
      <c r="T344"/>
      <c r="U344" s="1"/>
      <c r="AA344"/>
      <c r="AD344"/>
      <c r="AE344" s="1"/>
      <c r="AN344"/>
      <c r="AO344" s="1"/>
      <c r="AX344"/>
      <c r="AY344" s="1"/>
      <c r="BK344">
        <v>344</v>
      </c>
      <c r="BL344" s="14" t="s">
        <v>27</v>
      </c>
      <c r="BM344" s="1">
        <v>3</v>
      </c>
      <c r="BN344" s="1">
        <v>93.33</v>
      </c>
      <c r="BO344" s="8" t="s">
        <v>160</v>
      </c>
      <c r="BP344" s="1">
        <v>6</v>
      </c>
      <c r="BQ344" s="1">
        <v>104.95</v>
      </c>
      <c r="BR344" s="1" t="s">
        <v>29</v>
      </c>
      <c r="BS344" s="1">
        <v>2022</v>
      </c>
      <c r="BT344" s="1">
        <v>1</v>
      </c>
      <c r="BW344" t="s">
        <v>61</v>
      </c>
      <c r="BX344" s="1">
        <v>92.52</v>
      </c>
      <c r="BY344" t="s">
        <v>4</v>
      </c>
      <c r="BZ344" s="1">
        <v>91.86</v>
      </c>
      <c r="CA344" s="1" t="s">
        <v>98</v>
      </c>
      <c r="CB344" s="17">
        <v>2019</v>
      </c>
      <c r="CC344" s="1" t="s">
        <v>5</v>
      </c>
      <c r="CD344">
        <f>BX344-BZ344</f>
        <v>0.65999999999999659</v>
      </c>
    </row>
    <row r="345" spans="1:82" x14ac:dyDescent="0.45">
      <c r="A345" t="s">
        <v>26</v>
      </c>
      <c r="B345" s="1">
        <v>10</v>
      </c>
      <c r="C345" s="1">
        <v>107.63</v>
      </c>
      <c r="D345" t="s">
        <v>52</v>
      </c>
      <c r="E345" s="1">
        <v>6</v>
      </c>
      <c r="F345" s="1">
        <v>107.45</v>
      </c>
      <c r="G345" s="1" t="s">
        <v>101</v>
      </c>
      <c r="H345" s="1">
        <v>2016</v>
      </c>
      <c r="I345" s="1" t="s">
        <v>5</v>
      </c>
      <c r="K345" s="1"/>
      <c r="R345" s="1"/>
      <c r="T345"/>
      <c r="U345" s="1"/>
      <c r="AA345"/>
      <c r="AD345"/>
      <c r="AE345" s="1"/>
      <c r="AN345"/>
      <c r="AO345" s="1"/>
      <c r="AX345"/>
      <c r="AY345" s="1"/>
      <c r="BK345">
        <v>344</v>
      </c>
      <c r="BL345" t="s">
        <v>0</v>
      </c>
      <c r="BM345" s="1">
        <v>4</v>
      </c>
      <c r="BN345" s="1">
        <v>93.33</v>
      </c>
      <c r="BO345" t="s">
        <v>2</v>
      </c>
      <c r="BP345" s="1">
        <v>11</v>
      </c>
      <c r="BQ345" s="1">
        <v>97.72</v>
      </c>
      <c r="BR345" s="1" t="s">
        <v>101</v>
      </c>
      <c r="BS345" s="1">
        <v>2018</v>
      </c>
      <c r="BT345" s="1" t="s">
        <v>7</v>
      </c>
      <c r="BW345" t="s">
        <v>48</v>
      </c>
      <c r="BX345" s="1">
        <v>105.13</v>
      </c>
      <c r="BY345" t="s">
        <v>52</v>
      </c>
      <c r="BZ345" s="1">
        <v>104.32</v>
      </c>
      <c r="CA345" s="1" t="s">
        <v>45</v>
      </c>
      <c r="CB345" s="6">
        <v>2016</v>
      </c>
      <c r="CC345" s="1" t="s">
        <v>7</v>
      </c>
      <c r="CD345">
        <f>BX345-BZ345</f>
        <v>0.81000000000000227</v>
      </c>
    </row>
    <row r="346" spans="1:82" x14ac:dyDescent="0.45">
      <c r="A346" t="s">
        <v>48</v>
      </c>
      <c r="B346" s="1">
        <v>9</v>
      </c>
      <c r="C346" s="1">
        <v>107.57</v>
      </c>
      <c r="D346" t="s">
        <v>43</v>
      </c>
      <c r="E346" s="1">
        <v>10</v>
      </c>
      <c r="F346" s="1">
        <v>101.71</v>
      </c>
      <c r="G346" s="1" t="s">
        <v>101</v>
      </c>
      <c r="H346" s="1">
        <v>2016</v>
      </c>
      <c r="I346" s="1" t="s">
        <v>5</v>
      </c>
      <c r="K346" s="1"/>
      <c r="R346" s="1"/>
      <c r="T346"/>
      <c r="U346" s="1"/>
      <c r="AA346"/>
      <c r="AD346"/>
      <c r="AE346" s="1"/>
      <c r="AN346"/>
      <c r="AO346" s="1"/>
      <c r="AX346"/>
      <c r="AY346" s="1"/>
      <c r="BK346">
        <v>346</v>
      </c>
      <c r="BL346" t="s">
        <v>52</v>
      </c>
      <c r="BM346" s="1">
        <v>7</v>
      </c>
      <c r="BN346" s="1">
        <v>93.31</v>
      </c>
      <c r="BO346" s="16" t="s">
        <v>50</v>
      </c>
      <c r="BP346" s="1">
        <v>8</v>
      </c>
      <c r="BQ346" s="1">
        <v>91.49</v>
      </c>
      <c r="BR346" s="16" t="s">
        <v>101</v>
      </c>
      <c r="BS346" s="1">
        <v>2015</v>
      </c>
      <c r="BT346" s="1" t="s">
        <v>5</v>
      </c>
      <c r="BW346" t="s">
        <v>67</v>
      </c>
      <c r="BX346" s="1">
        <v>99.74</v>
      </c>
      <c r="BY346" t="s">
        <v>48</v>
      </c>
      <c r="BZ346" s="1">
        <v>98.88</v>
      </c>
      <c r="CA346" s="1" t="s">
        <v>49</v>
      </c>
      <c r="CB346" s="1">
        <v>2017</v>
      </c>
      <c r="CC346" s="1" t="s">
        <v>7</v>
      </c>
      <c r="CD346">
        <f>BX346-BZ346</f>
        <v>0.85999999999999943</v>
      </c>
    </row>
    <row r="347" spans="1:82" x14ac:dyDescent="0.45">
      <c r="A347" t="s">
        <v>52</v>
      </c>
      <c r="B347" s="1">
        <v>6</v>
      </c>
      <c r="C347" s="1">
        <v>107.45</v>
      </c>
      <c r="D347" t="s">
        <v>26</v>
      </c>
      <c r="E347" s="1">
        <v>10</v>
      </c>
      <c r="F347" s="1">
        <v>107.63</v>
      </c>
      <c r="G347" s="1" t="s">
        <v>101</v>
      </c>
      <c r="H347" s="1">
        <v>2016</v>
      </c>
      <c r="I347" s="1" t="s">
        <v>5</v>
      </c>
      <c r="K347" s="1"/>
      <c r="R347" s="1"/>
      <c r="T347"/>
      <c r="U347" s="1"/>
      <c r="AA347"/>
      <c r="AD347"/>
      <c r="AE347" s="1"/>
      <c r="AN347"/>
      <c r="AO347" s="1"/>
      <c r="AX347"/>
      <c r="AY347" s="1"/>
      <c r="BK347">
        <v>347</v>
      </c>
      <c r="BL347" s="8" t="s">
        <v>26</v>
      </c>
      <c r="BM347" s="1">
        <v>1</v>
      </c>
      <c r="BN347" s="1">
        <v>93.25</v>
      </c>
      <c r="BO347" s="8" t="s">
        <v>61</v>
      </c>
      <c r="BP347" s="1">
        <v>6</v>
      </c>
      <c r="BQ347" s="1">
        <v>99.6</v>
      </c>
      <c r="BR347" s="1" t="s">
        <v>49</v>
      </c>
      <c r="BS347" s="1">
        <v>2019</v>
      </c>
      <c r="BT347" s="1">
        <v>1</v>
      </c>
      <c r="BW347" t="s">
        <v>1</v>
      </c>
      <c r="BX347" s="1">
        <v>87.7</v>
      </c>
      <c r="BY347" t="s">
        <v>107</v>
      </c>
      <c r="BZ347" s="1">
        <v>86.83</v>
      </c>
      <c r="CA347" s="1" t="s">
        <v>101</v>
      </c>
      <c r="CB347" s="1">
        <v>2018</v>
      </c>
      <c r="CC347" s="1">
        <v>1</v>
      </c>
      <c r="CD347">
        <f>BX347-BZ347</f>
        <v>0.87000000000000455</v>
      </c>
    </row>
    <row r="348" spans="1:82" x14ac:dyDescent="0.45">
      <c r="A348" s="16" t="s">
        <v>48</v>
      </c>
      <c r="B348" s="1">
        <v>8</v>
      </c>
      <c r="C348" s="1">
        <v>107.37</v>
      </c>
      <c r="D348" t="s">
        <v>3</v>
      </c>
      <c r="E348" s="1">
        <v>3</v>
      </c>
      <c r="F348" s="1">
        <v>93.46</v>
      </c>
      <c r="G348" s="16" t="s">
        <v>101</v>
      </c>
      <c r="H348" s="1">
        <v>2015</v>
      </c>
      <c r="I348" s="1" t="s">
        <v>5</v>
      </c>
      <c r="K348" s="1"/>
      <c r="R348" s="1"/>
      <c r="T348"/>
      <c r="U348" s="1"/>
      <c r="AA348"/>
      <c r="AD348"/>
      <c r="AE348" s="1"/>
      <c r="AN348"/>
      <c r="AO348" s="1"/>
      <c r="AX348"/>
      <c r="AY348" s="1"/>
      <c r="BK348">
        <v>347</v>
      </c>
      <c r="BL348" t="s">
        <v>26</v>
      </c>
      <c r="BM348" s="1">
        <v>7</v>
      </c>
      <c r="BN348" s="1">
        <v>93.25</v>
      </c>
      <c r="BO348" t="s">
        <v>160</v>
      </c>
      <c r="BP348" s="1">
        <v>3</v>
      </c>
      <c r="BQ348" s="1">
        <v>94.58</v>
      </c>
      <c r="BR348" t="s">
        <v>161</v>
      </c>
      <c r="BS348" s="1">
        <v>2022</v>
      </c>
      <c r="BT348" s="1" t="s">
        <v>6</v>
      </c>
      <c r="BW348" t="s">
        <v>1</v>
      </c>
      <c r="BX348" s="1">
        <v>92.74</v>
      </c>
      <c r="BY348" t="s">
        <v>89</v>
      </c>
      <c r="BZ348" s="1">
        <v>91.86</v>
      </c>
      <c r="CA348" s="1" t="s">
        <v>49</v>
      </c>
      <c r="CB348" s="1">
        <v>2018</v>
      </c>
      <c r="CC348" s="1">
        <v>1</v>
      </c>
      <c r="CD348">
        <f>BX348-BZ348</f>
        <v>0.87999999999999545</v>
      </c>
    </row>
    <row r="349" spans="1:82" x14ac:dyDescent="0.45">
      <c r="A349" s="8" t="s">
        <v>2</v>
      </c>
      <c r="B349" s="1">
        <v>8</v>
      </c>
      <c r="C349" s="1">
        <v>106.33</v>
      </c>
      <c r="D349" s="8" t="s">
        <v>4</v>
      </c>
      <c r="E349" s="1">
        <v>5</v>
      </c>
      <c r="F349" s="1">
        <v>98.1</v>
      </c>
      <c r="G349" s="1" t="s">
        <v>29</v>
      </c>
      <c r="H349" s="1">
        <v>2019</v>
      </c>
      <c r="I349" s="1" t="s">
        <v>5</v>
      </c>
      <c r="K349" s="1"/>
      <c r="R349" s="1"/>
      <c r="T349"/>
      <c r="U349" s="1"/>
      <c r="AA349"/>
      <c r="AD349"/>
      <c r="AE349" s="1"/>
      <c r="AN349"/>
      <c r="AO349" s="1"/>
      <c r="AX349"/>
      <c r="AY349" s="1"/>
      <c r="BK349">
        <v>349</v>
      </c>
      <c r="BL349" s="8" t="s">
        <v>2</v>
      </c>
      <c r="BM349" s="1">
        <v>6</v>
      </c>
      <c r="BN349" s="1">
        <v>93.24</v>
      </c>
      <c r="BO349" t="s">
        <v>90</v>
      </c>
      <c r="BP349" s="1">
        <v>2</v>
      </c>
      <c r="BQ349" s="1">
        <v>83.49</v>
      </c>
      <c r="BR349" s="1" t="s">
        <v>49</v>
      </c>
      <c r="BS349" s="1">
        <v>2019</v>
      </c>
      <c r="BT349" s="1">
        <v>1</v>
      </c>
      <c r="BW349" t="s">
        <v>156</v>
      </c>
      <c r="BX349" s="1">
        <v>96.45</v>
      </c>
      <c r="BY349" t="s">
        <v>154</v>
      </c>
      <c r="BZ349" s="1">
        <v>95.55</v>
      </c>
      <c r="CA349" t="s">
        <v>161</v>
      </c>
      <c r="CB349" s="1">
        <v>2022</v>
      </c>
      <c r="CC349" s="1" t="s">
        <v>6</v>
      </c>
      <c r="CD349">
        <f>BX349-BZ349</f>
        <v>0.90000000000000568</v>
      </c>
    </row>
    <row r="350" spans="1:82" x14ac:dyDescent="0.45">
      <c r="A350" t="s">
        <v>2</v>
      </c>
      <c r="B350" s="1">
        <v>10</v>
      </c>
      <c r="C350" s="1">
        <v>105.87</v>
      </c>
      <c r="D350" t="s">
        <v>4</v>
      </c>
      <c r="E350" s="1">
        <v>4</v>
      </c>
      <c r="F350" s="1">
        <v>96.94</v>
      </c>
      <c r="G350" s="1" t="s">
        <v>101</v>
      </c>
      <c r="H350" s="1">
        <v>2018</v>
      </c>
      <c r="I350" s="1" t="s">
        <v>5</v>
      </c>
      <c r="K350" s="1"/>
      <c r="R350" s="1"/>
      <c r="T350"/>
      <c r="U350" s="1"/>
      <c r="AA350"/>
      <c r="AD350"/>
      <c r="AE350" s="1"/>
      <c r="AN350"/>
      <c r="AO350" s="1"/>
      <c r="AX350"/>
      <c r="AY350" s="1"/>
      <c r="BK350">
        <v>349</v>
      </c>
      <c r="BL350" s="14" t="s">
        <v>152</v>
      </c>
      <c r="BM350" s="1">
        <v>6</v>
      </c>
      <c r="BN350" s="1">
        <v>93.24</v>
      </c>
      <c r="BO350" s="14" t="s">
        <v>79</v>
      </c>
      <c r="BP350" s="1">
        <v>2</v>
      </c>
      <c r="BQ350" s="1">
        <v>85.93</v>
      </c>
      <c r="BR350" s="1" t="s">
        <v>153</v>
      </c>
      <c r="BS350" s="1">
        <v>2022</v>
      </c>
      <c r="BT350" s="1">
        <v>1</v>
      </c>
      <c r="BW350" t="s">
        <v>89</v>
      </c>
      <c r="BX350" s="1">
        <v>84.99</v>
      </c>
      <c r="BY350" s="8" t="s">
        <v>4</v>
      </c>
      <c r="BZ350" s="1">
        <v>84.08</v>
      </c>
      <c r="CA350" s="1" t="s">
        <v>29</v>
      </c>
      <c r="CB350" s="1">
        <v>2019</v>
      </c>
      <c r="CC350" s="1">
        <v>1</v>
      </c>
      <c r="CD350">
        <f>BX350-BZ350</f>
        <v>0.90999999999999659</v>
      </c>
    </row>
    <row r="351" spans="1:82" x14ac:dyDescent="0.45">
      <c r="A351" s="16" t="s">
        <v>4</v>
      </c>
      <c r="B351" s="6">
        <v>7</v>
      </c>
      <c r="C351" s="6">
        <v>105.31</v>
      </c>
      <c r="D351" s="16" t="s">
        <v>55</v>
      </c>
      <c r="E351" s="6">
        <v>8</v>
      </c>
      <c r="F351" s="6">
        <v>93.86</v>
      </c>
      <c r="G351" s="1" t="s">
        <v>45</v>
      </c>
      <c r="H351" s="1">
        <v>2015</v>
      </c>
      <c r="I351" s="1" t="s">
        <v>5</v>
      </c>
      <c r="K351" s="1"/>
      <c r="R351" s="1"/>
      <c r="T351"/>
      <c r="U351" s="1"/>
      <c r="AA351"/>
      <c r="AD351"/>
      <c r="AE351" s="1"/>
      <c r="AN351"/>
      <c r="AO351" s="1"/>
      <c r="AX351"/>
      <c r="AY351" s="1"/>
      <c r="BK351">
        <v>351</v>
      </c>
      <c r="BL351" t="s">
        <v>53</v>
      </c>
      <c r="BM351" s="1">
        <v>6</v>
      </c>
      <c r="BN351" s="1">
        <v>93.19</v>
      </c>
      <c r="BO351" t="s">
        <v>62</v>
      </c>
      <c r="BP351" s="1">
        <v>1</v>
      </c>
      <c r="BQ351" s="1">
        <v>78.08</v>
      </c>
      <c r="BR351" s="1" t="s">
        <v>45</v>
      </c>
      <c r="BS351" s="6">
        <v>2016</v>
      </c>
      <c r="BT351" s="1">
        <v>1</v>
      </c>
      <c r="BW351" t="s">
        <v>67</v>
      </c>
      <c r="BX351" s="1">
        <v>89.82</v>
      </c>
      <c r="BY351" t="s">
        <v>76</v>
      </c>
      <c r="BZ351" s="1">
        <v>88.88</v>
      </c>
      <c r="CA351" s="1" t="s">
        <v>49</v>
      </c>
      <c r="CB351" s="1">
        <v>2017</v>
      </c>
      <c r="CC351" s="1" t="s">
        <v>5</v>
      </c>
      <c r="CD351">
        <f>BX351-BZ351</f>
        <v>0.93999999999999773</v>
      </c>
    </row>
    <row r="352" spans="1:82" x14ac:dyDescent="0.45">
      <c r="A352" t="s">
        <v>52</v>
      </c>
      <c r="B352" s="1">
        <v>8</v>
      </c>
      <c r="C352" s="1">
        <v>105.19</v>
      </c>
      <c r="D352" t="s">
        <v>50</v>
      </c>
      <c r="E352" s="1">
        <v>4</v>
      </c>
      <c r="F352" s="1">
        <v>102.75</v>
      </c>
      <c r="G352" s="1" t="s">
        <v>75</v>
      </c>
      <c r="H352" s="1">
        <v>2015</v>
      </c>
      <c r="I352" s="1" t="s">
        <v>5</v>
      </c>
      <c r="K352" s="1"/>
      <c r="R352" s="1"/>
      <c r="T352"/>
      <c r="U352" s="1"/>
      <c r="AA352"/>
      <c r="AD352"/>
      <c r="AE352" s="1"/>
      <c r="AN352"/>
      <c r="AO352" s="1"/>
      <c r="AX352"/>
      <c r="AY352" s="1"/>
      <c r="BK352">
        <v>352</v>
      </c>
      <c r="BL352" s="16" t="s">
        <v>64</v>
      </c>
      <c r="BM352" s="6">
        <v>3</v>
      </c>
      <c r="BN352" s="6">
        <v>93.18</v>
      </c>
      <c r="BO352" s="16" t="s">
        <v>48</v>
      </c>
      <c r="BP352" s="6">
        <v>11</v>
      </c>
      <c r="BQ352" s="6">
        <v>97.08</v>
      </c>
      <c r="BR352" s="1" t="s">
        <v>45</v>
      </c>
      <c r="BS352" s="1">
        <v>2014</v>
      </c>
      <c r="BT352" s="1" t="s">
        <v>7</v>
      </c>
      <c r="BW352" s="16" t="s">
        <v>67</v>
      </c>
      <c r="BX352" s="1">
        <v>104.42</v>
      </c>
      <c r="BY352" t="s">
        <v>2</v>
      </c>
      <c r="BZ352" s="1">
        <v>103.47</v>
      </c>
      <c r="CA352" s="1" t="s">
        <v>49</v>
      </c>
      <c r="CB352" s="1">
        <v>2018</v>
      </c>
      <c r="CC352" s="1" t="s">
        <v>6</v>
      </c>
      <c r="CD352">
        <f>BX352-BZ352</f>
        <v>0.95000000000000284</v>
      </c>
    </row>
    <row r="353" spans="1:82" x14ac:dyDescent="0.45">
      <c r="A353" t="s">
        <v>52</v>
      </c>
      <c r="B353" s="1">
        <v>10</v>
      </c>
      <c r="C353" s="1">
        <v>104</v>
      </c>
      <c r="D353" t="s">
        <v>71</v>
      </c>
      <c r="E353" s="1">
        <v>6</v>
      </c>
      <c r="F353" s="1">
        <v>96.8</v>
      </c>
      <c r="G353" s="1" t="s">
        <v>45</v>
      </c>
      <c r="H353" s="6">
        <v>2016</v>
      </c>
      <c r="I353" s="1" t="s">
        <v>5</v>
      </c>
      <c r="K353" s="1"/>
      <c r="R353" s="1"/>
      <c r="T353"/>
      <c r="U353" s="1"/>
      <c r="AA353"/>
      <c r="AD353"/>
      <c r="AE353" s="1"/>
      <c r="AN353"/>
      <c r="AO353" s="1"/>
      <c r="AX353"/>
      <c r="AY353" s="1"/>
      <c r="BK353">
        <v>353</v>
      </c>
      <c r="BL353" s="8" t="s">
        <v>160</v>
      </c>
      <c r="BM353" s="1">
        <v>8</v>
      </c>
      <c r="BN353" s="1">
        <v>93.15</v>
      </c>
      <c r="BO353" s="8" t="s">
        <v>156</v>
      </c>
      <c r="BP353" s="1">
        <v>4</v>
      </c>
      <c r="BQ353" s="1">
        <v>96.31</v>
      </c>
      <c r="BR353" s="1" t="s">
        <v>29</v>
      </c>
      <c r="BS353" s="1">
        <v>2022</v>
      </c>
      <c r="BT353" s="1" t="s">
        <v>7</v>
      </c>
      <c r="BW353" t="s">
        <v>0</v>
      </c>
      <c r="BX353" s="1">
        <v>96.71</v>
      </c>
      <c r="BY353" t="s">
        <v>1</v>
      </c>
      <c r="BZ353" s="1">
        <v>95.73</v>
      </c>
      <c r="CA353" s="1" t="s">
        <v>98</v>
      </c>
      <c r="CB353" s="17">
        <v>2019</v>
      </c>
      <c r="CC353" s="1" t="s">
        <v>5</v>
      </c>
      <c r="CD353">
        <f>BX353-BZ353</f>
        <v>0.97999999999998977</v>
      </c>
    </row>
    <row r="354" spans="1:82" x14ac:dyDescent="0.45">
      <c r="A354" t="s">
        <v>4</v>
      </c>
      <c r="B354" s="1">
        <v>10</v>
      </c>
      <c r="C354" s="1">
        <v>103.93</v>
      </c>
      <c r="D354" t="s">
        <v>67</v>
      </c>
      <c r="E354" s="1">
        <v>6</v>
      </c>
      <c r="F354" s="1">
        <v>96.13</v>
      </c>
      <c r="G354" s="1" t="s">
        <v>101</v>
      </c>
      <c r="H354" s="1">
        <v>2016</v>
      </c>
      <c r="I354" s="1" t="s">
        <v>5</v>
      </c>
      <c r="K354" s="1"/>
      <c r="R354" s="1"/>
      <c r="T354"/>
      <c r="U354" s="1"/>
      <c r="AA354"/>
      <c r="AD354"/>
      <c r="AE354" s="1"/>
      <c r="AN354"/>
      <c r="AO354" s="1"/>
      <c r="AX354"/>
      <c r="AY354" s="1"/>
      <c r="BK354">
        <v>354</v>
      </c>
      <c r="BL354" s="16" t="s">
        <v>43</v>
      </c>
      <c r="BM354" s="6">
        <v>6</v>
      </c>
      <c r="BN354" s="6">
        <v>93.13</v>
      </c>
      <c r="BO354" s="16" t="s">
        <v>51</v>
      </c>
      <c r="BP354" s="6">
        <v>3</v>
      </c>
      <c r="BQ354" s="6">
        <v>87.75</v>
      </c>
      <c r="BR354" s="6" t="s">
        <v>45</v>
      </c>
      <c r="BS354" s="6">
        <v>2016</v>
      </c>
      <c r="BT354" s="1">
        <v>1</v>
      </c>
      <c r="BW354" t="s">
        <v>0</v>
      </c>
      <c r="BX354" s="1">
        <v>82.84</v>
      </c>
      <c r="BY354" t="s">
        <v>95</v>
      </c>
      <c r="BZ354" s="1">
        <v>81.86</v>
      </c>
      <c r="CA354" s="1" t="s">
        <v>49</v>
      </c>
      <c r="CB354" s="1">
        <v>2018</v>
      </c>
      <c r="CC354" s="1">
        <v>1</v>
      </c>
      <c r="CD354">
        <f>BX354-BZ354</f>
        <v>0.98000000000000398</v>
      </c>
    </row>
    <row r="355" spans="1:82" x14ac:dyDescent="0.45">
      <c r="A355" s="8" t="s">
        <v>1</v>
      </c>
      <c r="B355" s="1">
        <v>8</v>
      </c>
      <c r="C355" s="1">
        <v>102.86</v>
      </c>
      <c r="D355" s="8" t="s">
        <v>61</v>
      </c>
      <c r="E355" s="1">
        <v>3</v>
      </c>
      <c r="F355" s="1">
        <v>87.2</v>
      </c>
      <c r="G355" s="1" t="s">
        <v>49</v>
      </c>
      <c r="H355" s="1">
        <v>2019</v>
      </c>
      <c r="I355" s="1" t="s">
        <v>5</v>
      </c>
      <c r="K355" s="1"/>
      <c r="R355" s="1"/>
      <c r="T355"/>
      <c r="U355" s="1"/>
      <c r="AA355"/>
      <c r="AD355"/>
      <c r="AE355" s="1"/>
      <c r="AN355"/>
      <c r="AO355" s="1"/>
      <c r="AX355"/>
      <c r="AY355" s="1"/>
      <c r="BK355">
        <v>354</v>
      </c>
      <c r="BL355" t="s">
        <v>89</v>
      </c>
      <c r="BM355" s="1">
        <v>1</v>
      </c>
      <c r="BN355" s="1">
        <v>93.13</v>
      </c>
      <c r="BO355" s="8" t="s">
        <v>0</v>
      </c>
      <c r="BP355" s="1">
        <v>6</v>
      </c>
      <c r="BQ355" s="1">
        <v>106.13</v>
      </c>
      <c r="BR355" s="1" t="s">
        <v>49</v>
      </c>
      <c r="BS355" s="1">
        <v>2019</v>
      </c>
      <c r="BT355" s="1">
        <v>1</v>
      </c>
      <c r="BW355" s="16" t="s">
        <v>43</v>
      </c>
      <c r="BX355" s="1">
        <v>100.56</v>
      </c>
      <c r="BY355" t="s">
        <v>48</v>
      </c>
      <c r="BZ355" s="1">
        <v>99.57</v>
      </c>
      <c r="CA355" s="16" t="s">
        <v>101</v>
      </c>
      <c r="CB355" s="1">
        <v>2015</v>
      </c>
      <c r="CC355" s="1" t="s">
        <v>6</v>
      </c>
      <c r="CD355">
        <f>BX355-BZ355</f>
        <v>0.99000000000000909</v>
      </c>
    </row>
    <row r="356" spans="1:82" x14ac:dyDescent="0.45">
      <c r="A356" t="s">
        <v>50</v>
      </c>
      <c r="B356" s="1">
        <v>4</v>
      </c>
      <c r="C356" s="1">
        <v>102.75</v>
      </c>
      <c r="D356" t="s">
        <v>52</v>
      </c>
      <c r="E356" s="1">
        <v>8</v>
      </c>
      <c r="F356" s="1">
        <v>105.19</v>
      </c>
      <c r="G356" s="1" t="s">
        <v>75</v>
      </c>
      <c r="H356" s="1">
        <v>2015</v>
      </c>
      <c r="I356" s="1" t="s">
        <v>5</v>
      </c>
      <c r="K356" s="1"/>
      <c r="R356" s="1"/>
      <c r="T356"/>
      <c r="U356" s="1"/>
      <c r="AA356"/>
      <c r="AD356"/>
      <c r="AE356" s="1"/>
      <c r="AN356"/>
      <c r="AO356" s="1"/>
      <c r="AX356"/>
      <c r="AY356" s="1"/>
      <c r="BK356">
        <v>356</v>
      </c>
      <c r="BL356" t="s">
        <v>53</v>
      </c>
      <c r="BM356" s="1">
        <v>4</v>
      </c>
      <c r="BN356" s="1">
        <v>93.11</v>
      </c>
      <c r="BO356" s="16" t="s">
        <v>48</v>
      </c>
      <c r="BP356" s="1">
        <v>10</v>
      </c>
      <c r="BQ356" s="1">
        <v>106.55</v>
      </c>
      <c r="BR356" s="1" t="s">
        <v>75</v>
      </c>
      <c r="BS356" s="1">
        <v>2014</v>
      </c>
      <c r="BT356" s="1" t="s">
        <v>6</v>
      </c>
      <c r="BW356" s="16" t="s">
        <v>52</v>
      </c>
      <c r="BX356" s="1">
        <v>101.82</v>
      </c>
      <c r="BY356" t="s">
        <v>26</v>
      </c>
      <c r="BZ356" s="1">
        <v>100.71</v>
      </c>
      <c r="CA356" s="1" t="s">
        <v>75</v>
      </c>
      <c r="CB356" s="1">
        <v>2014</v>
      </c>
      <c r="CC356" s="1" t="s">
        <v>6</v>
      </c>
      <c r="CD356">
        <f>BX356-BZ356</f>
        <v>1.1099999999999994</v>
      </c>
    </row>
    <row r="357" spans="1:82" x14ac:dyDescent="0.45">
      <c r="A357" s="14" t="s">
        <v>154</v>
      </c>
      <c r="B357" s="1">
        <v>6</v>
      </c>
      <c r="C357" s="1">
        <v>102.74</v>
      </c>
      <c r="D357" s="14" t="s">
        <v>152</v>
      </c>
      <c r="E357" s="1">
        <v>4</v>
      </c>
      <c r="F357" s="1">
        <v>102.27</v>
      </c>
      <c r="G357" s="1" t="s">
        <v>153</v>
      </c>
      <c r="H357" s="1">
        <v>2022</v>
      </c>
      <c r="I357" s="1" t="s">
        <v>5</v>
      </c>
      <c r="K357" s="1"/>
      <c r="R357" s="1"/>
      <c r="T357"/>
      <c r="U357" s="1"/>
      <c r="AA357"/>
      <c r="AD357"/>
      <c r="AE357" s="1"/>
      <c r="AN357"/>
      <c r="AO357" s="1"/>
      <c r="AX357"/>
      <c r="AY357" s="1"/>
      <c r="BK357">
        <v>357</v>
      </c>
      <c r="BL357" s="8" t="s">
        <v>26</v>
      </c>
      <c r="BM357" s="1">
        <v>8</v>
      </c>
      <c r="BN357" s="1">
        <v>93.09</v>
      </c>
      <c r="BO357" s="8" t="s">
        <v>67</v>
      </c>
      <c r="BP357" s="1">
        <v>4</v>
      </c>
      <c r="BQ357" s="1">
        <v>90.39</v>
      </c>
      <c r="BR357" s="1" t="s">
        <v>29</v>
      </c>
      <c r="BS357" s="1">
        <v>2019</v>
      </c>
      <c r="BT357" s="1" t="s">
        <v>5</v>
      </c>
      <c r="BW357" t="s">
        <v>0</v>
      </c>
      <c r="BX357" s="1">
        <v>94.89</v>
      </c>
      <c r="BY357" t="s">
        <v>59</v>
      </c>
      <c r="BZ357" s="1">
        <v>93.75</v>
      </c>
      <c r="CA357" s="1" t="s">
        <v>75</v>
      </c>
      <c r="CB357" s="1">
        <v>2017</v>
      </c>
      <c r="CC357" s="1">
        <v>1</v>
      </c>
      <c r="CD357">
        <f>BX357-BZ357</f>
        <v>1.1400000000000006</v>
      </c>
    </row>
    <row r="358" spans="1:82" x14ac:dyDescent="0.45">
      <c r="A358" t="s">
        <v>4</v>
      </c>
      <c r="B358" s="1">
        <v>10</v>
      </c>
      <c r="C358" s="1">
        <v>102.38</v>
      </c>
      <c r="D358" t="s">
        <v>3</v>
      </c>
      <c r="E358" s="1">
        <v>5</v>
      </c>
      <c r="F358" s="1">
        <v>98.42</v>
      </c>
      <c r="G358" s="1" t="s">
        <v>75</v>
      </c>
      <c r="H358" s="1">
        <v>2017</v>
      </c>
      <c r="I358" s="1" t="s">
        <v>5</v>
      </c>
      <c r="K358" s="1"/>
      <c r="R358" s="1"/>
      <c r="T358"/>
      <c r="U358" s="1"/>
      <c r="AA358"/>
      <c r="AD358"/>
      <c r="AE358" s="1"/>
      <c r="AN358"/>
      <c r="AO358" s="1"/>
      <c r="AX358"/>
      <c r="AY358" s="1"/>
      <c r="BK358">
        <v>358</v>
      </c>
      <c r="BL358" s="16" t="s">
        <v>43</v>
      </c>
      <c r="BM358" s="6">
        <v>10</v>
      </c>
      <c r="BN358" s="6">
        <v>93.08</v>
      </c>
      <c r="BO358" s="16" t="s">
        <v>50</v>
      </c>
      <c r="BP358" s="6">
        <v>9</v>
      </c>
      <c r="BQ358" s="6">
        <v>93.08</v>
      </c>
      <c r="BR358" s="1" t="s">
        <v>45</v>
      </c>
      <c r="BS358" s="1">
        <v>2015</v>
      </c>
      <c r="BT358" s="1" t="s">
        <v>6</v>
      </c>
      <c r="BW358" t="s">
        <v>0</v>
      </c>
      <c r="BX358" s="1">
        <v>94.89</v>
      </c>
      <c r="BY358" t="s">
        <v>48</v>
      </c>
      <c r="BZ358" s="1">
        <v>93.75</v>
      </c>
      <c r="CA358" s="1" t="s">
        <v>75</v>
      </c>
      <c r="CB358" s="1">
        <v>2017</v>
      </c>
      <c r="CC358" s="1" t="s">
        <v>5</v>
      </c>
      <c r="CD358">
        <f>BX358-BZ358</f>
        <v>1.1400000000000006</v>
      </c>
    </row>
    <row r="359" spans="1:82" x14ac:dyDescent="0.45">
      <c r="A359" s="14" t="s">
        <v>152</v>
      </c>
      <c r="B359" s="1">
        <v>4</v>
      </c>
      <c r="C359" s="1">
        <v>102.27</v>
      </c>
      <c r="D359" s="14" t="s">
        <v>154</v>
      </c>
      <c r="E359" s="1">
        <v>6</v>
      </c>
      <c r="F359" s="1">
        <v>102.74</v>
      </c>
      <c r="G359" s="1" t="s">
        <v>153</v>
      </c>
      <c r="H359" s="1">
        <v>2022</v>
      </c>
      <c r="I359" s="1" t="s">
        <v>5</v>
      </c>
      <c r="K359" s="1"/>
      <c r="R359" s="1"/>
      <c r="T359"/>
      <c r="U359" s="1"/>
      <c r="AA359"/>
      <c r="AD359"/>
      <c r="AE359" s="1"/>
      <c r="AN359"/>
      <c r="AO359" s="1"/>
      <c r="AX359"/>
      <c r="AY359" s="1"/>
      <c r="BK359">
        <v>358</v>
      </c>
      <c r="BL359" s="16" t="s">
        <v>50</v>
      </c>
      <c r="BM359" s="6">
        <v>9</v>
      </c>
      <c r="BN359" s="6">
        <v>93.08</v>
      </c>
      <c r="BO359" s="16" t="s">
        <v>43</v>
      </c>
      <c r="BP359" s="6">
        <v>10</v>
      </c>
      <c r="BQ359" s="6">
        <v>93.08</v>
      </c>
      <c r="BR359" s="1" t="s">
        <v>45</v>
      </c>
      <c r="BS359" s="1">
        <v>2015</v>
      </c>
      <c r="BT359" s="1" t="s">
        <v>6</v>
      </c>
      <c r="BW359" s="8" t="s">
        <v>163</v>
      </c>
      <c r="BX359" s="1">
        <v>93.43</v>
      </c>
      <c r="BY359" s="8" t="s">
        <v>160</v>
      </c>
      <c r="BZ359" s="1">
        <v>92.23</v>
      </c>
      <c r="CA359" s="1" t="s">
        <v>29</v>
      </c>
      <c r="CB359" s="1">
        <v>2022</v>
      </c>
      <c r="CC359" s="1" t="s">
        <v>6</v>
      </c>
      <c r="CD359">
        <f>BX359-BZ359</f>
        <v>1.2000000000000028</v>
      </c>
    </row>
    <row r="360" spans="1:82" x14ac:dyDescent="0.45">
      <c r="A360" t="s">
        <v>67</v>
      </c>
      <c r="B360" s="1">
        <v>10</v>
      </c>
      <c r="C360" s="1">
        <v>101.91</v>
      </c>
      <c r="D360" t="s">
        <v>91</v>
      </c>
      <c r="E360" s="1">
        <v>4</v>
      </c>
      <c r="F360" s="1">
        <v>87.71</v>
      </c>
      <c r="G360" s="1" t="s">
        <v>98</v>
      </c>
      <c r="H360" s="1">
        <v>2018</v>
      </c>
      <c r="I360" s="1" t="s">
        <v>5</v>
      </c>
      <c r="K360" s="1"/>
      <c r="R360" s="1"/>
      <c r="T360"/>
      <c r="U360" s="1"/>
      <c r="AA360"/>
      <c r="AD360"/>
      <c r="AE360" s="1"/>
      <c r="AN360"/>
      <c r="AO360" s="1"/>
      <c r="AX360"/>
      <c r="AY360" s="1"/>
      <c r="BK360">
        <v>360</v>
      </c>
      <c r="BL360" s="14" t="s">
        <v>154</v>
      </c>
      <c r="BM360" s="1">
        <v>5</v>
      </c>
      <c r="BN360" s="1">
        <v>92.98</v>
      </c>
      <c r="BO360" s="14" t="s">
        <v>2</v>
      </c>
      <c r="BP360" s="1">
        <v>7</v>
      </c>
      <c r="BQ360" s="1">
        <v>96.84</v>
      </c>
      <c r="BR360" s="1" t="s">
        <v>153</v>
      </c>
      <c r="BS360" s="1">
        <v>2022</v>
      </c>
      <c r="BT360" s="1" t="s">
        <v>6</v>
      </c>
      <c r="BW360" s="16" t="s">
        <v>26</v>
      </c>
      <c r="BX360" s="1">
        <v>99.33</v>
      </c>
      <c r="BY360" t="s">
        <v>67</v>
      </c>
      <c r="BZ360" s="1">
        <v>98.06</v>
      </c>
      <c r="CA360" s="16" t="s">
        <v>101</v>
      </c>
      <c r="CB360" s="1">
        <v>2015</v>
      </c>
      <c r="CC360" s="1" t="s">
        <v>5</v>
      </c>
      <c r="CD360">
        <f>BX360-BZ360</f>
        <v>1.269999999999996</v>
      </c>
    </row>
    <row r="361" spans="1:82" x14ac:dyDescent="0.45">
      <c r="A361" s="16" t="s">
        <v>67</v>
      </c>
      <c r="B361" s="1">
        <v>10</v>
      </c>
      <c r="C361" s="1">
        <v>101.91</v>
      </c>
      <c r="D361" t="s">
        <v>0</v>
      </c>
      <c r="E361" s="1">
        <v>4</v>
      </c>
      <c r="F361" s="1">
        <v>97.16</v>
      </c>
      <c r="G361" s="1" t="s">
        <v>49</v>
      </c>
      <c r="H361" s="1">
        <v>2018</v>
      </c>
      <c r="I361" s="1" t="s">
        <v>5</v>
      </c>
      <c r="K361" s="1"/>
      <c r="R361" s="1"/>
      <c r="T361"/>
      <c r="U361" s="1"/>
      <c r="AA361"/>
      <c r="AD361"/>
      <c r="AE361" s="1"/>
      <c r="AN361"/>
      <c r="AO361" s="1"/>
      <c r="AX361"/>
      <c r="AY361" s="1"/>
      <c r="BK361">
        <v>361</v>
      </c>
      <c r="BL361" s="14" t="s">
        <v>160</v>
      </c>
      <c r="BM361" s="1">
        <v>6</v>
      </c>
      <c r="BN361" s="1">
        <v>92.96</v>
      </c>
      <c r="BO361" s="14" t="s">
        <v>3</v>
      </c>
      <c r="BP361" s="1">
        <v>3</v>
      </c>
      <c r="BQ361" s="1">
        <v>86.63</v>
      </c>
      <c r="BR361" s="1" t="s">
        <v>153</v>
      </c>
      <c r="BS361" s="1">
        <v>2022</v>
      </c>
      <c r="BT361" s="1" t="s">
        <v>5</v>
      </c>
      <c r="BW361" t="s">
        <v>59</v>
      </c>
      <c r="BX361" s="1">
        <v>96.63</v>
      </c>
      <c r="BY361" t="s">
        <v>71</v>
      </c>
      <c r="BZ361" s="1">
        <v>95.36</v>
      </c>
      <c r="CA361" s="1" t="s">
        <v>101</v>
      </c>
      <c r="CB361" s="1">
        <v>2017</v>
      </c>
      <c r="CC361" s="1" t="s">
        <v>7</v>
      </c>
      <c r="CD361">
        <f>BX361-BZ361</f>
        <v>1.269999999999996</v>
      </c>
    </row>
    <row r="362" spans="1:82" x14ac:dyDescent="0.45">
      <c r="A362" t="s">
        <v>3</v>
      </c>
      <c r="B362" s="1">
        <v>8</v>
      </c>
      <c r="C362" s="1">
        <v>101.9</v>
      </c>
      <c r="D362" t="s">
        <v>71</v>
      </c>
      <c r="E362" s="1">
        <v>0</v>
      </c>
      <c r="F362" s="1">
        <v>78.42</v>
      </c>
      <c r="G362" s="1" t="s">
        <v>98</v>
      </c>
      <c r="H362" s="17">
        <v>2019</v>
      </c>
      <c r="I362" s="1" t="s">
        <v>5</v>
      </c>
      <c r="K362" s="1"/>
      <c r="R362" s="1"/>
      <c r="T362"/>
      <c r="U362" s="1"/>
      <c r="AA362"/>
      <c r="AD362"/>
      <c r="AE362" s="1"/>
      <c r="AN362"/>
      <c r="AO362" s="1"/>
      <c r="AX362"/>
      <c r="AY362" s="1"/>
      <c r="BK362">
        <v>362</v>
      </c>
      <c r="BL362" s="16" t="s">
        <v>67</v>
      </c>
      <c r="BM362" s="6">
        <v>6</v>
      </c>
      <c r="BN362" s="6">
        <v>92.85</v>
      </c>
      <c r="BO362" s="16" t="s">
        <v>72</v>
      </c>
      <c r="BP362" s="6">
        <v>1</v>
      </c>
      <c r="BQ362" s="6">
        <v>84.7</v>
      </c>
      <c r="BR362" s="1" t="s">
        <v>45</v>
      </c>
      <c r="BS362" s="1">
        <v>2015</v>
      </c>
      <c r="BT362" s="1">
        <v>1</v>
      </c>
      <c r="BW362" s="14" t="s">
        <v>2</v>
      </c>
      <c r="BX362" s="1">
        <v>85.97</v>
      </c>
      <c r="BY362" s="14" t="s">
        <v>155</v>
      </c>
      <c r="BZ362" s="1">
        <v>84.64</v>
      </c>
      <c r="CA362" s="1" t="s">
        <v>153</v>
      </c>
      <c r="CB362" s="1">
        <v>2022</v>
      </c>
      <c r="CC362" s="1">
        <v>1</v>
      </c>
      <c r="CD362">
        <f>BX362-BZ362</f>
        <v>1.3299999999999983</v>
      </c>
    </row>
    <row r="363" spans="1:82" x14ac:dyDescent="0.45">
      <c r="A363" t="s">
        <v>73</v>
      </c>
      <c r="B363" s="1">
        <v>3</v>
      </c>
      <c r="C363" s="1">
        <v>101.88</v>
      </c>
      <c r="D363" s="16" t="s">
        <v>52</v>
      </c>
      <c r="E363" s="1">
        <v>8</v>
      </c>
      <c r="F363" s="1">
        <v>118.21</v>
      </c>
      <c r="G363" s="1" t="s">
        <v>75</v>
      </c>
      <c r="H363" s="1">
        <v>2014</v>
      </c>
      <c r="I363" s="1" t="s">
        <v>5</v>
      </c>
      <c r="K363" s="1"/>
      <c r="R363" s="1"/>
      <c r="T363"/>
      <c r="U363" s="1"/>
      <c r="AA363"/>
      <c r="AD363"/>
      <c r="AE363" s="1"/>
      <c r="AN363"/>
      <c r="AO363" s="1"/>
      <c r="AX363"/>
      <c r="AY363" s="1"/>
      <c r="BK363">
        <v>363</v>
      </c>
      <c r="BL363" t="s">
        <v>63</v>
      </c>
      <c r="BM363" s="1">
        <v>4</v>
      </c>
      <c r="BN363" s="1">
        <v>92.84</v>
      </c>
      <c r="BO363" t="s">
        <v>52</v>
      </c>
      <c r="BP363" s="1">
        <v>6</v>
      </c>
      <c r="BQ363" s="1">
        <v>105.69</v>
      </c>
      <c r="BR363" s="1" t="s">
        <v>75</v>
      </c>
      <c r="BS363" s="1">
        <v>2015</v>
      </c>
      <c r="BT363" s="1">
        <v>1</v>
      </c>
      <c r="BW363" t="s">
        <v>160</v>
      </c>
      <c r="BX363" s="1">
        <v>94.58</v>
      </c>
      <c r="BY363" t="s">
        <v>26</v>
      </c>
      <c r="BZ363" s="1">
        <v>93.25</v>
      </c>
      <c r="CA363" t="s">
        <v>161</v>
      </c>
      <c r="CB363" s="1">
        <v>2022</v>
      </c>
      <c r="CC363" s="1" t="s">
        <v>6</v>
      </c>
      <c r="CD363">
        <f>BX363-BZ363</f>
        <v>1.3299999999999983</v>
      </c>
    </row>
    <row r="364" spans="1:82" x14ac:dyDescent="0.45">
      <c r="A364" t="s">
        <v>3</v>
      </c>
      <c r="B364" s="1">
        <v>6</v>
      </c>
      <c r="C364" s="1">
        <v>101.84</v>
      </c>
      <c r="D364" s="16" t="s">
        <v>53</v>
      </c>
      <c r="E364" s="1">
        <v>8</v>
      </c>
      <c r="F364" s="1">
        <v>100.01</v>
      </c>
      <c r="G364" s="1" t="s">
        <v>75</v>
      </c>
      <c r="H364" s="1">
        <v>2014</v>
      </c>
      <c r="I364" s="1" t="s">
        <v>5</v>
      </c>
      <c r="K364" s="1"/>
      <c r="R364" s="1"/>
      <c r="T364"/>
      <c r="U364" s="1"/>
      <c r="AA364"/>
      <c r="AD364"/>
      <c r="AE364" s="1"/>
      <c r="AN364"/>
      <c r="AO364" s="1"/>
      <c r="AX364"/>
      <c r="AY364" s="1"/>
      <c r="BK364">
        <v>364</v>
      </c>
      <c r="BL364" t="s">
        <v>1</v>
      </c>
      <c r="BM364" s="1">
        <v>6</v>
      </c>
      <c r="BN364" s="1">
        <v>92.74</v>
      </c>
      <c r="BO364" t="s">
        <v>89</v>
      </c>
      <c r="BP364" s="1">
        <v>2</v>
      </c>
      <c r="BQ364" s="1">
        <v>91.86</v>
      </c>
      <c r="BR364" s="1" t="s">
        <v>49</v>
      </c>
      <c r="BS364" s="1">
        <v>2018</v>
      </c>
      <c r="BT364" s="1">
        <v>1</v>
      </c>
      <c r="BW364" t="s">
        <v>76</v>
      </c>
      <c r="BX364" s="1">
        <v>99.17</v>
      </c>
      <c r="BY364" s="16" t="s">
        <v>67</v>
      </c>
      <c r="BZ364" s="1">
        <v>97.7</v>
      </c>
      <c r="CA364" s="1" t="s">
        <v>49</v>
      </c>
      <c r="CB364" s="1">
        <v>2018</v>
      </c>
      <c r="CC364" s="1" t="s">
        <v>7</v>
      </c>
      <c r="CD364">
        <f>BX364-BZ364</f>
        <v>1.4699999999999989</v>
      </c>
    </row>
    <row r="365" spans="1:82" x14ac:dyDescent="0.45">
      <c r="A365" s="16" t="s">
        <v>50</v>
      </c>
      <c r="B365" s="6">
        <v>8</v>
      </c>
      <c r="C365" s="6">
        <v>101.82</v>
      </c>
      <c r="D365" s="16" t="s">
        <v>52</v>
      </c>
      <c r="E365" s="6">
        <v>4</v>
      </c>
      <c r="F365" s="6">
        <v>99.02</v>
      </c>
      <c r="G365" s="1" t="s">
        <v>45</v>
      </c>
      <c r="H365" s="1">
        <v>2015</v>
      </c>
      <c r="I365" s="1" t="s">
        <v>5</v>
      </c>
      <c r="K365" s="1"/>
      <c r="R365" s="1"/>
      <c r="T365"/>
      <c r="U365" s="1"/>
      <c r="AA365"/>
      <c r="AD365"/>
      <c r="AE365" s="1"/>
      <c r="AN365"/>
      <c r="AO365" s="1"/>
      <c r="AX365"/>
      <c r="AY365" s="1"/>
      <c r="BK365">
        <v>365</v>
      </c>
      <c r="BL365" s="8" t="s">
        <v>26</v>
      </c>
      <c r="BM365" s="1">
        <v>6</v>
      </c>
      <c r="BN365" s="1">
        <v>92.71</v>
      </c>
      <c r="BO365" t="s">
        <v>60</v>
      </c>
      <c r="BP365" s="1">
        <v>5</v>
      </c>
      <c r="BQ365" s="1">
        <v>87.71</v>
      </c>
      <c r="BR365" s="1" t="s">
        <v>29</v>
      </c>
      <c r="BS365" s="1">
        <v>2019</v>
      </c>
      <c r="BT365" s="1">
        <v>1</v>
      </c>
      <c r="BW365" t="s">
        <v>67</v>
      </c>
      <c r="BX365" s="1">
        <v>100.24</v>
      </c>
      <c r="BY365" t="s">
        <v>68</v>
      </c>
      <c r="BZ365" s="1">
        <v>98.76</v>
      </c>
      <c r="CA365" s="1" t="s">
        <v>75</v>
      </c>
      <c r="CB365" s="1">
        <v>2017</v>
      </c>
      <c r="CC365" s="1">
        <v>1</v>
      </c>
      <c r="CD365">
        <f>BX365-BZ365</f>
        <v>1.4799999999999898</v>
      </c>
    </row>
    <row r="366" spans="1:82" x14ac:dyDescent="0.45">
      <c r="A366" t="s">
        <v>43</v>
      </c>
      <c r="B366" s="1">
        <v>10</v>
      </c>
      <c r="C366" s="1">
        <v>101.71</v>
      </c>
      <c r="D366" t="s">
        <v>48</v>
      </c>
      <c r="E366" s="1">
        <v>9</v>
      </c>
      <c r="F366" s="1">
        <v>107.57</v>
      </c>
      <c r="G366" s="1" t="s">
        <v>101</v>
      </c>
      <c r="H366" s="1">
        <v>2016</v>
      </c>
      <c r="I366" s="1" t="s">
        <v>5</v>
      </c>
      <c r="K366" s="1"/>
      <c r="R366" s="1"/>
      <c r="T366"/>
      <c r="U366" s="1"/>
      <c r="AA366"/>
      <c r="AD366"/>
      <c r="AE366" s="1"/>
      <c r="AN366"/>
      <c r="AO366" s="1"/>
      <c r="AX366"/>
      <c r="AY366" s="1"/>
      <c r="BK366">
        <v>366</v>
      </c>
      <c r="BL366" t="s">
        <v>78</v>
      </c>
      <c r="BM366" s="1">
        <v>4</v>
      </c>
      <c r="BN366" s="1">
        <v>92.68</v>
      </c>
      <c r="BO366" t="s">
        <v>67</v>
      </c>
      <c r="BP366" s="1">
        <v>11</v>
      </c>
      <c r="BQ366" s="1">
        <v>95.27</v>
      </c>
      <c r="BR366" s="1" t="s">
        <v>49</v>
      </c>
      <c r="BS366" s="1">
        <v>2017</v>
      </c>
      <c r="BT366" s="1" t="s">
        <v>6</v>
      </c>
      <c r="BW366" t="s">
        <v>26</v>
      </c>
      <c r="BX366" s="1">
        <v>84.3</v>
      </c>
      <c r="BY366" t="s">
        <v>79</v>
      </c>
      <c r="BZ366" s="1">
        <v>82.8</v>
      </c>
      <c r="CA366" s="1" t="s">
        <v>49</v>
      </c>
      <c r="CB366" s="1">
        <v>2017</v>
      </c>
      <c r="CC366" s="1">
        <v>1</v>
      </c>
      <c r="CD366">
        <f>BX366-BZ366</f>
        <v>1.5</v>
      </c>
    </row>
    <row r="367" spans="1:82" x14ac:dyDescent="0.45">
      <c r="A367" s="16" t="s">
        <v>48</v>
      </c>
      <c r="B367" s="6">
        <v>8</v>
      </c>
      <c r="C367" s="6">
        <v>101.67</v>
      </c>
      <c r="D367" s="16" t="s">
        <v>64</v>
      </c>
      <c r="E367" s="6">
        <v>2</v>
      </c>
      <c r="F367" s="6">
        <v>92.29</v>
      </c>
      <c r="G367" s="1" t="s">
        <v>45</v>
      </c>
      <c r="H367" s="1">
        <v>2015</v>
      </c>
      <c r="I367" s="1" t="s">
        <v>5</v>
      </c>
      <c r="K367" s="1"/>
      <c r="R367" s="1"/>
      <c r="T367"/>
      <c r="U367" s="1"/>
      <c r="AA367"/>
      <c r="AD367"/>
      <c r="AE367" s="1"/>
      <c r="AN367"/>
      <c r="AO367" s="1"/>
      <c r="AX367"/>
      <c r="AY367" s="1"/>
      <c r="BK367">
        <v>367</v>
      </c>
      <c r="BL367" s="16" t="s">
        <v>3</v>
      </c>
      <c r="BM367" s="1">
        <v>6</v>
      </c>
      <c r="BN367" s="1">
        <v>92.55</v>
      </c>
      <c r="BO367" t="s">
        <v>64</v>
      </c>
      <c r="BP367" s="1">
        <v>4</v>
      </c>
      <c r="BQ367" s="1">
        <v>96.5</v>
      </c>
      <c r="BR367" s="16" t="s">
        <v>101</v>
      </c>
      <c r="BS367" s="1">
        <v>2015</v>
      </c>
      <c r="BT367" s="1">
        <v>1</v>
      </c>
      <c r="BW367" t="s">
        <v>4</v>
      </c>
      <c r="BX367" s="1">
        <v>97.5</v>
      </c>
      <c r="BY367" t="s">
        <v>53</v>
      </c>
      <c r="BZ367" s="1">
        <v>95.95</v>
      </c>
      <c r="CA367" s="1" t="s">
        <v>75</v>
      </c>
      <c r="CB367" s="1">
        <v>2016</v>
      </c>
      <c r="CC367" s="1" t="s">
        <v>5</v>
      </c>
      <c r="CD367">
        <f>BX367-BZ367</f>
        <v>1.5499999999999972</v>
      </c>
    </row>
    <row r="368" spans="1:82" x14ac:dyDescent="0.45">
      <c r="A368" t="s">
        <v>43</v>
      </c>
      <c r="B368" s="1">
        <v>8</v>
      </c>
      <c r="C368" s="1">
        <v>101.64</v>
      </c>
      <c r="D368" t="s">
        <v>50</v>
      </c>
      <c r="E368" s="1">
        <v>10</v>
      </c>
      <c r="F368" s="1">
        <v>101.34</v>
      </c>
      <c r="G368" s="1" t="s">
        <v>75</v>
      </c>
      <c r="H368" s="1">
        <v>2016</v>
      </c>
      <c r="I368" s="1" t="s">
        <v>5</v>
      </c>
      <c r="K368" s="1"/>
      <c r="R368" s="1"/>
      <c r="T368"/>
      <c r="U368" s="1"/>
      <c r="AA368"/>
      <c r="AD368"/>
      <c r="AE368" s="1"/>
      <c r="AN368"/>
      <c r="AO368" s="1"/>
      <c r="AX368"/>
      <c r="AY368" s="1"/>
      <c r="BK368">
        <v>367</v>
      </c>
      <c r="BL368" s="8" t="s">
        <v>52</v>
      </c>
      <c r="BM368" s="1">
        <v>3</v>
      </c>
      <c r="BN368" s="1">
        <v>92.55</v>
      </c>
      <c r="BO368" s="8" t="s">
        <v>156</v>
      </c>
      <c r="BP368" s="1">
        <v>6</v>
      </c>
      <c r="BQ368" s="1">
        <v>98.32</v>
      </c>
      <c r="BR368" s="1" t="s">
        <v>29</v>
      </c>
      <c r="BS368" s="1">
        <v>2022</v>
      </c>
      <c r="BT368" s="1" t="s">
        <v>5</v>
      </c>
      <c r="BW368" t="s">
        <v>59</v>
      </c>
      <c r="BX368" s="1">
        <v>83.8</v>
      </c>
      <c r="BY368" s="8" t="s">
        <v>67</v>
      </c>
      <c r="BZ368" s="1">
        <v>82.24</v>
      </c>
      <c r="CA368" s="1" t="s">
        <v>49</v>
      </c>
      <c r="CB368" s="1">
        <v>2019</v>
      </c>
      <c r="CC368" s="1">
        <v>1</v>
      </c>
      <c r="CD368">
        <f>BX368-BZ368</f>
        <v>1.5600000000000023</v>
      </c>
    </row>
    <row r="369" spans="1:82" x14ac:dyDescent="0.45">
      <c r="A369" s="16" t="s">
        <v>53</v>
      </c>
      <c r="B369" s="6">
        <v>2</v>
      </c>
      <c r="C369" s="6">
        <v>101.59</v>
      </c>
      <c r="D369" s="16" t="s">
        <v>48</v>
      </c>
      <c r="E369" s="6">
        <v>8</v>
      </c>
      <c r="F369" s="6">
        <v>110.36</v>
      </c>
      <c r="G369" s="1" t="s">
        <v>45</v>
      </c>
      <c r="H369" s="1">
        <v>2014</v>
      </c>
      <c r="I369" s="1" t="s">
        <v>5</v>
      </c>
      <c r="K369" s="1"/>
      <c r="R369" s="1"/>
      <c r="T369"/>
      <c r="U369" s="1"/>
      <c r="AA369"/>
      <c r="AD369"/>
      <c r="AE369" s="1"/>
      <c r="AN369"/>
      <c r="AO369" s="1"/>
      <c r="AX369"/>
      <c r="AY369" s="1"/>
      <c r="BK369">
        <v>369</v>
      </c>
      <c r="BL369" s="8" t="s">
        <v>154</v>
      </c>
      <c r="BM369" s="1">
        <v>6</v>
      </c>
      <c r="BN369" s="1">
        <v>92.52</v>
      </c>
      <c r="BO369" s="14" t="s">
        <v>61</v>
      </c>
      <c r="BP369" s="1">
        <v>2</v>
      </c>
      <c r="BQ369" s="1">
        <v>91.9</v>
      </c>
      <c r="BR369" s="1" t="s">
        <v>29</v>
      </c>
      <c r="BS369" s="1">
        <v>2022</v>
      </c>
      <c r="BT369" s="1">
        <v>1</v>
      </c>
      <c r="BW369" s="8" t="s">
        <v>78</v>
      </c>
      <c r="BX369" s="1">
        <v>100.6</v>
      </c>
      <c r="BY369" s="8" t="s">
        <v>2</v>
      </c>
      <c r="BZ369" s="1">
        <v>99</v>
      </c>
      <c r="CA369" s="1" t="s">
        <v>49</v>
      </c>
      <c r="CB369" s="1">
        <v>2019</v>
      </c>
      <c r="CC369" s="1" t="s">
        <v>7</v>
      </c>
      <c r="CD369">
        <f>BX369-BZ369</f>
        <v>1.5999999999999943</v>
      </c>
    </row>
    <row r="370" spans="1:82" x14ac:dyDescent="0.45">
      <c r="A370" t="s">
        <v>50</v>
      </c>
      <c r="B370" s="1">
        <v>10</v>
      </c>
      <c r="C370" s="1">
        <v>101.34</v>
      </c>
      <c r="D370" t="s">
        <v>43</v>
      </c>
      <c r="E370" s="1">
        <v>8</v>
      </c>
      <c r="F370" s="1">
        <v>101.64</v>
      </c>
      <c r="G370" s="1" t="s">
        <v>75</v>
      </c>
      <c r="H370" s="1">
        <v>2016</v>
      </c>
      <c r="I370" s="1" t="s">
        <v>5</v>
      </c>
      <c r="K370" s="1"/>
      <c r="R370" s="1"/>
      <c r="T370"/>
      <c r="U370" s="1"/>
      <c r="AA370"/>
      <c r="AD370"/>
      <c r="AE370" s="1"/>
      <c r="AN370"/>
      <c r="AO370" s="1"/>
      <c r="AX370"/>
      <c r="AY370" s="1"/>
      <c r="BK370">
        <v>369</v>
      </c>
      <c r="BL370" t="s">
        <v>61</v>
      </c>
      <c r="BM370" s="1">
        <v>8</v>
      </c>
      <c r="BN370" s="1">
        <v>92.52</v>
      </c>
      <c r="BO370" t="s">
        <v>4</v>
      </c>
      <c r="BP370" s="1">
        <v>6</v>
      </c>
      <c r="BQ370" s="1">
        <v>91.86</v>
      </c>
      <c r="BR370" s="1" t="s">
        <v>98</v>
      </c>
      <c r="BS370" s="17">
        <v>2019</v>
      </c>
      <c r="BT370" s="1" t="s">
        <v>5</v>
      </c>
      <c r="BW370" t="s">
        <v>67</v>
      </c>
      <c r="BX370" s="1">
        <v>99.43</v>
      </c>
      <c r="BY370" t="s">
        <v>78</v>
      </c>
      <c r="BZ370" s="1">
        <v>97.7</v>
      </c>
      <c r="CA370" s="1" t="s">
        <v>75</v>
      </c>
      <c r="CB370" s="1">
        <v>2017</v>
      </c>
      <c r="CC370" s="1" t="s">
        <v>5</v>
      </c>
      <c r="CD370">
        <f>BX370-BZ370</f>
        <v>1.730000000000004</v>
      </c>
    </row>
    <row r="371" spans="1:82" x14ac:dyDescent="0.45">
      <c r="A371" t="s">
        <v>50</v>
      </c>
      <c r="B371" s="1">
        <v>10</v>
      </c>
      <c r="C371" s="1">
        <v>101.11</v>
      </c>
      <c r="D371" t="s">
        <v>53</v>
      </c>
      <c r="E371" s="1">
        <v>5</v>
      </c>
      <c r="F371" s="1">
        <v>95.91</v>
      </c>
      <c r="G371" s="1" t="s">
        <v>101</v>
      </c>
      <c r="H371" s="1">
        <v>2016</v>
      </c>
      <c r="I371" s="1" t="s">
        <v>5</v>
      </c>
      <c r="K371" s="1"/>
      <c r="R371" s="1"/>
      <c r="T371"/>
      <c r="U371" s="1"/>
      <c r="AA371"/>
      <c r="AD371"/>
      <c r="AE371" s="1"/>
      <c r="AN371"/>
      <c r="AO371" s="1"/>
      <c r="AX371"/>
      <c r="AY371" s="1"/>
      <c r="BK371">
        <v>369</v>
      </c>
      <c r="BL371" s="8" t="s">
        <v>0</v>
      </c>
      <c r="BM371" s="1">
        <v>8</v>
      </c>
      <c r="BN371" s="1">
        <v>92.52</v>
      </c>
      <c r="BO371" s="8" t="s">
        <v>78</v>
      </c>
      <c r="BP371" s="1">
        <v>6</v>
      </c>
      <c r="BQ371" s="1">
        <v>94.71</v>
      </c>
      <c r="BR371" s="1" t="s">
        <v>29</v>
      </c>
      <c r="BS371" s="1">
        <v>2019</v>
      </c>
      <c r="BT371" s="1" t="s">
        <v>5</v>
      </c>
      <c r="BW371" t="s">
        <v>0</v>
      </c>
      <c r="BX371" s="1">
        <v>98.36</v>
      </c>
      <c r="BY371" t="s">
        <v>48</v>
      </c>
      <c r="BZ371" s="1">
        <v>96.63</v>
      </c>
      <c r="CA371" s="1" t="s">
        <v>101</v>
      </c>
      <c r="CB371" s="1">
        <v>2017</v>
      </c>
      <c r="CC371" s="1" t="s">
        <v>5</v>
      </c>
      <c r="CD371">
        <f>BX371-BZ371</f>
        <v>1.730000000000004</v>
      </c>
    </row>
    <row r="372" spans="1:82" x14ac:dyDescent="0.45">
      <c r="A372" t="s">
        <v>26</v>
      </c>
      <c r="B372" s="1">
        <v>10</v>
      </c>
      <c r="C372" s="1">
        <v>101.05</v>
      </c>
      <c r="D372" t="s">
        <v>76</v>
      </c>
      <c r="E372" s="1">
        <v>5</v>
      </c>
      <c r="F372" s="1">
        <v>97.26</v>
      </c>
      <c r="G372" s="1" t="s">
        <v>75</v>
      </c>
      <c r="H372" s="1">
        <v>2017</v>
      </c>
      <c r="I372" s="1" t="s">
        <v>5</v>
      </c>
      <c r="K372" s="1"/>
      <c r="R372" s="1"/>
      <c r="T372"/>
      <c r="U372" s="1"/>
      <c r="AA372"/>
      <c r="AD372"/>
      <c r="AE372" s="1"/>
      <c r="AN372"/>
      <c r="AO372" s="1"/>
      <c r="AX372"/>
      <c r="AY372" s="1"/>
      <c r="BK372">
        <v>372</v>
      </c>
      <c r="BL372" t="s">
        <v>76</v>
      </c>
      <c r="BM372" s="1">
        <v>6</v>
      </c>
      <c r="BN372" s="1">
        <v>92.46</v>
      </c>
      <c r="BO372" t="s">
        <v>90</v>
      </c>
      <c r="BP372" s="1">
        <v>2</v>
      </c>
      <c r="BQ372" s="1">
        <v>81.31</v>
      </c>
      <c r="BR372" s="1" t="s">
        <v>49</v>
      </c>
      <c r="BS372" s="1">
        <v>2018</v>
      </c>
      <c r="BT372" s="1">
        <v>1</v>
      </c>
      <c r="BW372" s="16" t="s">
        <v>3</v>
      </c>
      <c r="BX372" s="6">
        <v>94.07</v>
      </c>
      <c r="BY372" s="16" t="s">
        <v>71</v>
      </c>
      <c r="BZ372" s="6">
        <v>92.25</v>
      </c>
      <c r="CA372" s="1" t="s">
        <v>45</v>
      </c>
      <c r="CB372" s="1">
        <v>2014</v>
      </c>
      <c r="CC372" s="1" t="s">
        <v>5</v>
      </c>
      <c r="CD372">
        <f>BX372-BZ372</f>
        <v>1.8199999999999932</v>
      </c>
    </row>
    <row r="373" spans="1:82" x14ac:dyDescent="0.45">
      <c r="A373" t="s">
        <v>1</v>
      </c>
      <c r="B373" s="1">
        <v>10</v>
      </c>
      <c r="C373" s="1">
        <v>101.02</v>
      </c>
      <c r="D373" t="s">
        <v>59</v>
      </c>
      <c r="E373" s="1">
        <v>4</v>
      </c>
      <c r="F373" s="1">
        <v>90.8</v>
      </c>
      <c r="G373" s="1" t="s">
        <v>98</v>
      </c>
      <c r="H373" s="1">
        <v>2018</v>
      </c>
      <c r="I373" s="1" t="s">
        <v>5</v>
      </c>
      <c r="K373" s="1"/>
      <c r="R373" s="1"/>
      <c r="T373"/>
      <c r="U373" s="1"/>
      <c r="AA373"/>
      <c r="AD373"/>
      <c r="AE373" s="1"/>
      <c r="AN373"/>
      <c r="AO373" s="1"/>
      <c r="AX373"/>
      <c r="AY373" s="1"/>
      <c r="BK373">
        <v>373</v>
      </c>
      <c r="BL373" t="s">
        <v>66</v>
      </c>
      <c r="BM373" s="1">
        <v>2</v>
      </c>
      <c r="BN373" s="1">
        <v>92.44</v>
      </c>
      <c r="BO373" s="16" t="s">
        <v>73</v>
      </c>
      <c r="BP373" s="1">
        <v>6</v>
      </c>
      <c r="BQ373" s="1">
        <v>98.61</v>
      </c>
      <c r="BR373" s="1" t="s">
        <v>75</v>
      </c>
      <c r="BS373" s="1">
        <v>2014</v>
      </c>
      <c r="BT373" s="1">
        <v>1</v>
      </c>
      <c r="BW373" t="s">
        <v>3</v>
      </c>
      <c r="BX373" s="1">
        <v>99.43</v>
      </c>
      <c r="BY373" t="s">
        <v>1</v>
      </c>
      <c r="BZ373" s="1">
        <v>97.61</v>
      </c>
      <c r="CA373" s="1" t="s">
        <v>101</v>
      </c>
      <c r="CB373" s="1">
        <v>2018</v>
      </c>
      <c r="CC373" s="1" t="s">
        <v>5</v>
      </c>
      <c r="CD373">
        <f>BX373-BZ373</f>
        <v>1.8200000000000074</v>
      </c>
    </row>
    <row r="374" spans="1:82" x14ac:dyDescent="0.45">
      <c r="A374" t="s">
        <v>4</v>
      </c>
      <c r="B374" s="1">
        <v>4</v>
      </c>
      <c r="C374" s="1">
        <v>100.79</v>
      </c>
      <c r="D374" s="16" t="s">
        <v>43</v>
      </c>
      <c r="E374" s="1">
        <v>8</v>
      </c>
      <c r="F374" s="1">
        <v>100.23</v>
      </c>
      <c r="G374" s="16" t="s">
        <v>101</v>
      </c>
      <c r="H374" s="1">
        <v>2015</v>
      </c>
      <c r="I374" s="1" t="s">
        <v>5</v>
      </c>
      <c r="K374" s="1"/>
      <c r="R374" s="1"/>
      <c r="T374"/>
      <c r="U374" s="1"/>
      <c r="AA374"/>
      <c r="AD374"/>
      <c r="AE374" s="1"/>
      <c r="AN374"/>
      <c r="AO374" s="1"/>
      <c r="AX374"/>
      <c r="AY374" s="1"/>
      <c r="BK374">
        <v>373</v>
      </c>
      <c r="BL374" s="8" t="s">
        <v>3</v>
      </c>
      <c r="BM374" s="1">
        <v>4</v>
      </c>
      <c r="BN374" s="1">
        <v>92.44</v>
      </c>
      <c r="BO374" s="8" t="s">
        <v>78</v>
      </c>
      <c r="BP374" s="1">
        <v>8</v>
      </c>
      <c r="BQ374" s="1">
        <v>94.74</v>
      </c>
      <c r="BR374" s="1" t="s">
        <v>49</v>
      </c>
      <c r="BS374" s="1">
        <v>2019</v>
      </c>
      <c r="BT374" s="1" t="s">
        <v>5</v>
      </c>
      <c r="BW374" t="s">
        <v>52</v>
      </c>
      <c r="BX374" s="1">
        <v>93.31</v>
      </c>
      <c r="BY374" s="16" t="s">
        <v>50</v>
      </c>
      <c r="BZ374" s="1">
        <v>91.49</v>
      </c>
      <c r="CA374" s="16" t="s">
        <v>101</v>
      </c>
      <c r="CB374" s="1">
        <v>2015</v>
      </c>
      <c r="CC374" s="1" t="s">
        <v>5</v>
      </c>
      <c r="CD374">
        <f>BX374-BZ374</f>
        <v>1.8200000000000074</v>
      </c>
    </row>
    <row r="375" spans="1:82" x14ac:dyDescent="0.45">
      <c r="A375" t="s">
        <v>26</v>
      </c>
      <c r="B375" s="1">
        <v>10</v>
      </c>
      <c r="C375" s="1">
        <v>100.75</v>
      </c>
      <c r="D375" t="s">
        <v>78</v>
      </c>
      <c r="E375" s="1">
        <v>7</v>
      </c>
      <c r="F375" s="1">
        <v>98.7</v>
      </c>
      <c r="G375" s="1" t="s">
        <v>101</v>
      </c>
      <c r="H375" s="1">
        <v>2017</v>
      </c>
      <c r="I375" s="1" t="s">
        <v>5</v>
      </c>
      <c r="K375" s="1"/>
      <c r="R375" s="1"/>
      <c r="T375"/>
      <c r="U375" s="1"/>
      <c r="AA375"/>
      <c r="AD375"/>
      <c r="AE375" s="1"/>
      <c r="AN375"/>
      <c r="AO375" s="1"/>
      <c r="AX375"/>
      <c r="AY375" s="1"/>
      <c r="BK375">
        <v>375</v>
      </c>
      <c r="BL375" t="s">
        <v>50</v>
      </c>
      <c r="BM375" s="1">
        <v>6</v>
      </c>
      <c r="BN375" s="1">
        <v>92.43</v>
      </c>
      <c r="BO375" t="s">
        <v>3</v>
      </c>
      <c r="BP375" s="1">
        <v>2</v>
      </c>
      <c r="BQ375" s="1">
        <v>89.35</v>
      </c>
      <c r="BR375" s="1" t="s">
        <v>75</v>
      </c>
      <c r="BS375" s="1">
        <v>2016</v>
      </c>
      <c r="BT375" s="1">
        <v>1</v>
      </c>
      <c r="BW375" t="s">
        <v>3</v>
      </c>
      <c r="BX375" s="1">
        <v>101.84</v>
      </c>
      <c r="BY375" s="16" t="s">
        <v>53</v>
      </c>
      <c r="BZ375" s="1">
        <v>100.01</v>
      </c>
      <c r="CA375" s="1" t="s">
        <v>75</v>
      </c>
      <c r="CB375" s="1">
        <v>2014</v>
      </c>
      <c r="CC375" s="1" t="s">
        <v>5</v>
      </c>
      <c r="CD375">
        <f>BX375-BZ375</f>
        <v>1.8299999999999983</v>
      </c>
    </row>
    <row r="376" spans="1:82" x14ac:dyDescent="0.45">
      <c r="A376" s="8" t="s">
        <v>2</v>
      </c>
      <c r="B376" s="1">
        <v>8</v>
      </c>
      <c r="C376" s="1">
        <v>100.53</v>
      </c>
      <c r="D376" s="8" t="s">
        <v>4</v>
      </c>
      <c r="E376" s="1">
        <v>6</v>
      </c>
      <c r="F376" s="1">
        <v>95.08</v>
      </c>
      <c r="G376" s="1" t="s">
        <v>49</v>
      </c>
      <c r="H376" s="1">
        <v>2019</v>
      </c>
      <c r="I376" s="1" t="s">
        <v>5</v>
      </c>
      <c r="K376" s="1"/>
      <c r="R376" s="1"/>
      <c r="T376"/>
      <c r="U376" s="1"/>
      <c r="AA376"/>
      <c r="AD376"/>
      <c r="AE376" s="1"/>
      <c r="AN376"/>
      <c r="AO376" s="1"/>
      <c r="AX376"/>
      <c r="AY376" s="1"/>
      <c r="BK376">
        <v>376</v>
      </c>
      <c r="BL376" t="s">
        <v>89</v>
      </c>
      <c r="BM376" s="1">
        <v>4</v>
      </c>
      <c r="BN376" s="1">
        <v>92.38</v>
      </c>
      <c r="BO376" t="s">
        <v>71</v>
      </c>
      <c r="BP376" s="1">
        <v>6</v>
      </c>
      <c r="BQ376" s="1">
        <v>94.51</v>
      </c>
      <c r="BR376" s="1" t="s">
        <v>101</v>
      </c>
      <c r="BS376" s="1">
        <v>2018</v>
      </c>
      <c r="BT376" s="1">
        <v>1</v>
      </c>
      <c r="BW376" s="15" t="s">
        <v>43</v>
      </c>
      <c r="BX376" s="6">
        <v>99.02</v>
      </c>
      <c r="BY376" s="15" t="s">
        <v>46</v>
      </c>
      <c r="BZ376" s="6">
        <v>97.19</v>
      </c>
      <c r="CA376" s="1" t="s">
        <v>45</v>
      </c>
      <c r="CB376" s="1">
        <v>2013</v>
      </c>
      <c r="CC376" s="1" t="s">
        <v>5</v>
      </c>
      <c r="CD376">
        <f>BX376-BZ376</f>
        <v>1.8299999999999983</v>
      </c>
    </row>
    <row r="377" spans="1:82" x14ac:dyDescent="0.45">
      <c r="A377" t="s">
        <v>76</v>
      </c>
      <c r="B377" s="1">
        <v>10</v>
      </c>
      <c r="C377" s="1">
        <v>100.33</v>
      </c>
      <c r="D377" t="s">
        <v>1</v>
      </c>
      <c r="E377" s="1">
        <v>9</v>
      </c>
      <c r="F377" s="1">
        <v>96.57</v>
      </c>
      <c r="G377" s="1" t="s">
        <v>49</v>
      </c>
      <c r="H377" s="1">
        <v>2018</v>
      </c>
      <c r="I377" s="1" t="s">
        <v>5</v>
      </c>
      <c r="K377" s="1"/>
      <c r="R377" s="1"/>
      <c r="T377"/>
      <c r="U377" s="1"/>
      <c r="AA377"/>
      <c r="AD377"/>
      <c r="AE377" s="1"/>
      <c r="AN377"/>
      <c r="AO377" s="1"/>
      <c r="AX377"/>
      <c r="AY377" s="1"/>
      <c r="BK377">
        <v>377</v>
      </c>
      <c r="BL377" s="16" t="s">
        <v>64</v>
      </c>
      <c r="BM377" s="6">
        <v>2</v>
      </c>
      <c r="BN377" s="6">
        <v>92.29</v>
      </c>
      <c r="BO377" s="16" t="s">
        <v>48</v>
      </c>
      <c r="BP377" s="6">
        <v>8</v>
      </c>
      <c r="BQ377" s="6">
        <v>101.67</v>
      </c>
      <c r="BR377" s="1" t="s">
        <v>45</v>
      </c>
      <c r="BS377" s="1">
        <v>2015</v>
      </c>
      <c r="BT377" s="1" t="s">
        <v>5</v>
      </c>
      <c r="BW377" s="14" t="s">
        <v>50</v>
      </c>
      <c r="BX377" s="1">
        <v>85.64</v>
      </c>
      <c r="BY377" s="14" t="s">
        <v>58</v>
      </c>
      <c r="BZ377" s="1">
        <v>83.77</v>
      </c>
      <c r="CA377" s="1" t="s">
        <v>45</v>
      </c>
      <c r="CB377" s="1">
        <v>2013</v>
      </c>
      <c r="CC377" s="1">
        <v>1</v>
      </c>
      <c r="CD377">
        <f>BX377-BZ377</f>
        <v>1.8700000000000045</v>
      </c>
    </row>
    <row r="378" spans="1:82" x14ac:dyDescent="0.45">
      <c r="A378" s="16" t="s">
        <v>43</v>
      </c>
      <c r="B378" s="1">
        <v>8</v>
      </c>
      <c r="C378" s="1">
        <v>100.23</v>
      </c>
      <c r="D378" t="s">
        <v>4</v>
      </c>
      <c r="E378" s="1">
        <v>4</v>
      </c>
      <c r="F378" s="1">
        <v>100.79</v>
      </c>
      <c r="G378" s="16" t="s">
        <v>101</v>
      </c>
      <c r="H378" s="1">
        <v>2015</v>
      </c>
      <c r="I378" s="1" t="s">
        <v>5</v>
      </c>
      <c r="K378" s="1"/>
      <c r="R378" s="1"/>
      <c r="T378"/>
      <c r="U378" s="1"/>
      <c r="AA378"/>
      <c r="AD378"/>
      <c r="AE378" s="1"/>
      <c r="AN378"/>
      <c r="AO378" s="1"/>
      <c r="AX378"/>
      <c r="AY378" s="1"/>
      <c r="BK378">
        <v>378</v>
      </c>
      <c r="BL378" s="16" t="s">
        <v>71</v>
      </c>
      <c r="BM378" s="6">
        <v>8</v>
      </c>
      <c r="BN378" s="6">
        <v>92.25</v>
      </c>
      <c r="BO378" s="16" t="s">
        <v>3</v>
      </c>
      <c r="BP378" s="6">
        <v>3</v>
      </c>
      <c r="BQ378" s="6">
        <v>94.07</v>
      </c>
      <c r="BR378" s="1" t="s">
        <v>45</v>
      </c>
      <c r="BS378" s="1">
        <v>2014</v>
      </c>
      <c r="BT378" s="1" t="s">
        <v>5</v>
      </c>
      <c r="BW378" t="s">
        <v>43</v>
      </c>
      <c r="BX378" s="1">
        <v>89.14</v>
      </c>
      <c r="BY378" t="s">
        <v>72</v>
      </c>
      <c r="BZ378" s="1">
        <v>87.24</v>
      </c>
      <c r="CA378" s="1" t="s">
        <v>75</v>
      </c>
      <c r="CB378" s="1">
        <v>2015</v>
      </c>
      <c r="CC378" s="1">
        <v>1</v>
      </c>
      <c r="CD378">
        <f>BX378-BZ378</f>
        <v>1.9000000000000057</v>
      </c>
    </row>
    <row r="379" spans="1:82" x14ac:dyDescent="0.45">
      <c r="A379" t="s">
        <v>92</v>
      </c>
      <c r="B379" s="1">
        <v>10</v>
      </c>
      <c r="C379" s="1">
        <v>100.2</v>
      </c>
      <c r="D379" t="s">
        <v>3</v>
      </c>
      <c r="E379" s="1">
        <v>8</v>
      </c>
      <c r="F379" s="1">
        <v>93.96</v>
      </c>
      <c r="G379" s="1" t="s">
        <v>49</v>
      </c>
      <c r="H379" s="1">
        <v>2018</v>
      </c>
      <c r="I379" s="1" t="s">
        <v>5</v>
      </c>
      <c r="K379" s="1"/>
      <c r="R379" s="1"/>
      <c r="T379"/>
      <c r="U379" s="1"/>
      <c r="AA379"/>
      <c r="AD379"/>
      <c r="AE379" s="1"/>
      <c r="AN379"/>
      <c r="AX379"/>
      <c r="AY379" s="1"/>
      <c r="BK379">
        <v>379</v>
      </c>
      <c r="BL379" s="16" t="s">
        <v>59</v>
      </c>
      <c r="BM379" s="6">
        <v>3</v>
      </c>
      <c r="BN379" s="6">
        <v>92.24</v>
      </c>
      <c r="BO379" s="16" t="s">
        <v>48</v>
      </c>
      <c r="BP379" s="6">
        <v>6</v>
      </c>
      <c r="BQ379" s="6">
        <v>95.06</v>
      </c>
      <c r="BR379" s="1" t="s">
        <v>45</v>
      </c>
      <c r="BS379" s="6">
        <v>2016</v>
      </c>
      <c r="BT379" s="1">
        <v>1</v>
      </c>
      <c r="BW379" s="16" t="s">
        <v>26</v>
      </c>
      <c r="BX379" s="1">
        <v>91.89</v>
      </c>
      <c r="BY379" t="s">
        <v>73</v>
      </c>
      <c r="BZ379" s="1">
        <v>89.98</v>
      </c>
      <c r="CA379" s="16" t="s">
        <v>101</v>
      </c>
      <c r="CB379" s="1">
        <v>2015</v>
      </c>
      <c r="CC379" s="1">
        <v>1</v>
      </c>
      <c r="CD379">
        <f>BX379-BZ379</f>
        <v>1.9099999999999966</v>
      </c>
    </row>
    <row r="380" spans="1:82" x14ac:dyDescent="0.45">
      <c r="A380" t="s">
        <v>59</v>
      </c>
      <c r="B380" s="1">
        <v>10</v>
      </c>
      <c r="C380" s="1">
        <v>100.17</v>
      </c>
      <c r="D380" t="s">
        <v>76</v>
      </c>
      <c r="E380" s="1">
        <v>5</v>
      </c>
      <c r="F380" s="1">
        <v>96.66</v>
      </c>
      <c r="G380" s="1" t="s">
        <v>101</v>
      </c>
      <c r="H380" s="1">
        <v>2017</v>
      </c>
      <c r="I380" s="1" t="s">
        <v>5</v>
      </c>
      <c r="K380" s="1"/>
      <c r="R380" s="1"/>
      <c r="T380"/>
      <c r="U380" s="1"/>
      <c r="AA380"/>
      <c r="AD380"/>
      <c r="AE380" s="1"/>
      <c r="AN380"/>
      <c r="AX380"/>
      <c r="AY380" s="1"/>
      <c r="BK380">
        <v>380</v>
      </c>
      <c r="BL380" s="8" t="s">
        <v>160</v>
      </c>
      <c r="BM380" s="1">
        <v>7</v>
      </c>
      <c r="BN380" s="1">
        <v>92.23</v>
      </c>
      <c r="BO380" s="8" t="s">
        <v>163</v>
      </c>
      <c r="BP380" s="1">
        <v>4</v>
      </c>
      <c r="BQ380" s="1">
        <v>93.43</v>
      </c>
      <c r="BR380" s="1" t="s">
        <v>29</v>
      </c>
      <c r="BS380" s="1">
        <v>2022</v>
      </c>
      <c r="BT380" s="1" t="s">
        <v>6</v>
      </c>
      <c r="BW380" s="8" t="s">
        <v>1</v>
      </c>
      <c r="BX380" s="1">
        <v>98.25</v>
      </c>
      <c r="BY380" s="8" t="s">
        <v>78</v>
      </c>
      <c r="BZ380" s="1">
        <v>96.25</v>
      </c>
      <c r="CA380" s="1" t="s">
        <v>49</v>
      </c>
      <c r="CB380" s="1">
        <v>2019</v>
      </c>
      <c r="CC380" s="1" t="s">
        <v>6</v>
      </c>
      <c r="CD380">
        <f>BX380-BZ380</f>
        <v>2</v>
      </c>
    </row>
    <row r="381" spans="1:82" x14ac:dyDescent="0.45">
      <c r="A381" s="16" t="s">
        <v>53</v>
      </c>
      <c r="B381" s="1">
        <v>8</v>
      </c>
      <c r="C381" s="1">
        <v>100.01</v>
      </c>
      <c r="D381" t="s">
        <v>3</v>
      </c>
      <c r="E381" s="1">
        <v>6</v>
      </c>
      <c r="F381" s="1">
        <v>101.84</v>
      </c>
      <c r="G381" s="1" t="s">
        <v>75</v>
      </c>
      <c r="H381" s="1">
        <v>2014</v>
      </c>
      <c r="I381" s="1" t="s">
        <v>5</v>
      </c>
      <c r="BK381">
        <v>381</v>
      </c>
      <c r="BL381" t="s">
        <v>3</v>
      </c>
      <c r="BM381" s="1">
        <v>6</v>
      </c>
      <c r="BN381" s="1">
        <v>92.22</v>
      </c>
      <c r="BO381" t="s">
        <v>27</v>
      </c>
      <c r="BP381" s="1">
        <v>5</v>
      </c>
      <c r="BQ381" s="1">
        <v>89.49</v>
      </c>
      <c r="BR381" s="1" t="s">
        <v>101</v>
      </c>
      <c r="BS381" s="1">
        <v>2018</v>
      </c>
      <c r="BT381" s="1">
        <v>1</v>
      </c>
      <c r="BW381" t="s">
        <v>26</v>
      </c>
      <c r="BX381" s="1">
        <v>100.75</v>
      </c>
      <c r="BY381" t="s">
        <v>78</v>
      </c>
      <c r="BZ381" s="1">
        <v>98.7</v>
      </c>
      <c r="CA381" s="1" t="s">
        <v>101</v>
      </c>
      <c r="CB381" s="1">
        <v>2017</v>
      </c>
      <c r="CC381" s="1" t="s">
        <v>5</v>
      </c>
      <c r="CD381">
        <f>BX381-BZ381</f>
        <v>2.0499999999999972</v>
      </c>
    </row>
    <row r="382" spans="1:82" x14ac:dyDescent="0.45">
      <c r="A382" s="14" t="s">
        <v>3</v>
      </c>
      <c r="B382" s="1">
        <v>8</v>
      </c>
      <c r="C382" s="1">
        <v>99.82</v>
      </c>
      <c r="D382" s="14" t="s">
        <v>56</v>
      </c>
      <c r="E382" s="1">
        <v>1</v>
      </c>
      <c r="F382" s="1">
        <v>81.260000000000005</v>
      </c>
      <c r="G382" s="1" t="s">
        <v>45</v>
      </c>
      <c r="H382" s="1">
        <v>2013</v>
      </c>
      <c r="I382" s="1" t="s">
        <v>5</v>
      </c>
      <c r="BK382">
        <v>382</v>
      </c>
      <c r="BL382" s="16" t="s">
        <v>70</v>
      </c>
      <c r="BM382" s="6">
        <v>1</v>
      </c>
      <c r="BN382" s="6">
        <v>92.2</v>
      </c>
      <c r="BO382" s="16" t="s">
        <v>64</v>
      </c>
      <c r="BP382" s="6">
        <v>6</v>
      </c>
      <c r="BQ382" s="6">
        <v>100.93</v>
      </c>
      <c r="BR382" s="1" t="s">
        <v>45</v>
      </c>
      <c r="BS382" s="1">
        <v>2014</v>
      </c>
      <c r="BT382" s="1">
        <v>1</v>
      </c>
      <c r="BW382" s="16" t="s">
        <v>48</v>
      </c>
      <c r="BX382" s="1">
        <v>105.08</v>
      </c>
      <c r="BY382" t="s">
        <v>52</v>
      </c>
      <c r="BZ382" s="1">
        <v>103.02</v>
      </c>
      <c r="CA382" s="1" t="s">
        <v>75</v>
      </c>
      <c r="CB382" s="1">
        <v>2014</v>
      </c>
      <c r="CC382" s="1" t="s">
        <v>7</v>
      </c>
      <c r="CD382">
        <f>BX382-BZ382</f>
        <v>2.0600000000000023</v>
      </c>
    </row>
    <row r="383" spans="1:82" x14ac:dyDescent="0.45">
      <c r="A383" t="s">
        <v>67</v>
      </c>
      <c r="B383" s="1">
        <v>4</v>
      </c>
      <c r="C383" s="1">
        <v>99.43</v>
      </c>
      <c r="D383" t="s">
        <v>78</v>
      </c>
      <c r="E383" s="1">
        <v>10</v>
      </c>
      <c r="F383" s="1">
        <v>97.7</v>
      </c>
      <c r="G383" s="1" t="s">
        <v>75</v>
      </c>
      <c r="H383" s="1">
        <v>2017</v>
      </c>
      <c r="I383" s="1" t="s">
        <v>5</v>
      </c>
      <c r="BK383">
        <v>383</v>
      </c>
      <c r="BL383" s="8" t="s">
        <v>2</v>
      </c>
      <c r="BM383" s="1">
        <v>6</v>
      </c>
      <c r="BN383" s="1">
        <v>92.09</v>
      </c>
      <c r="BO383" t="s">
        <v>71</v>
      </c>
      <c r="BP383" s="1">
        <v>5</v>
      </c>
      <c r="BQ383" s="1">
        <v>88.37</v>
      </c>
      <c r="BR383" s="1" t="s">
        <v>29</v>
      </c>
      <c r="BS383" s="1">
        <v>2019</v>
      </c>
      <c r="BT383" s="1">
        <v>1</v>
      </c>
      <c r="BW383" t="s">
        <v>1</v>
      </c>
      <c r="BX383" s="1">
        <v>97.92</v>
      </c>
      <c r="BY383" t="s">
        <v>61</v>
      </c>
      <c r="BZ383" s="1">
        <v>95.86</v>
      </c>
      <c r="CA383" s="1" t="s">
        <v>98</v>
      </c>
      <c r="CB383" s="17">
        <v>2019</v>
      </c>
      <c r="CC383" s="17" t="s">
        <v>7</v>
      </c>
      <c r="CD383">
        <f>BX383-BZ383</f>
        <v>2.0600000000000023</v>
      </c>
    </row>
    <row r="384" spans="1:82" x14ac:dyDescent="0.45">
      <c r="A384" t="s">
        <v>3</v>
      </c>
      <c r="B384" s="1">
        <v>10</v>
      </c>
      <c r="C384" s="1">
        <v>99.43</v>
      </c>
      <c r="D384" t="s">
        <v>1</v>
      </c>
      <c r="E384" s="1">
        <v>7</v>
      </c>
      <c r="F384" s="1">
        <v>97.61</v>
      </c>
      <c r="G384" s="1" t="s">
        <v>101</v>
      </c>
      <c r="H384" s="1">
        <v>2018</v>
      </c>
      <c r="I384" s="1" t="s">
        <v>5</v>
      </c>
      <c r="BK384">
        <v>384</v>
      </c>
      <c r="BL384" t="s">
        <v>3</v>
      </c>
      <c r="BM384" s="1">
        <v>2</v>
      </c>
      <c r="BN384" s="1">
        <v>92</v>
      </c>
      <c r="BO384" t="s">
        <v>67</v>
      </c>
      <c r="BP384" s="1">
        <v>6</v>
      </c>
      <c r="BQ384" s="1">
        <v>99.61</v>
      </c>
      <c r="BR384" s="1" t="s">
        <v>45</v>
      </c>
      <c r="BS384" s="6">
        <v>2016</v>
      </c>
      <c r="BT384" s="1">
        <v>1</v>
      </c>
      <c r="BW384" t="s">
        <v>4</v>
      </c>
      <c r="BX384" s="1">
        <v>103.98</v>
      </c>
      <c r="BY384" t="s">
        <v>0</v>
      </c>
      <c r="BZ384" s="1">
        <v>101.87</v>
      </c>
      <c r="CA384" s="1" t="s">
        <v>75</v>
      </c>
      <c r="CB384" s="1">
        <v>2017</v>
      </c>
      <c r="CC384" s="1" t="s">
        <v>7</v>
      </c>
      <c r="CD384">
        <f>BX384-BZ384</f>
        <v>2.1099999999999994</v>
      </c>
    </row>
    <row r="385" spans="1:82" x14ac:dyDescent="0.45">
      <c r="A385" s="16" t="s">
        <v>26</v>
      </c>
      <c r="B385" s="1">
        <v>8</v>
      </c>
      <c r="C385" s="1">
        <v>99.33</v>
      </c>
      <c r="D385" t="s">
        <v>67</v>
      </c>
      <c r="E385" s="1">
        <v>5</v>
      </c>
      <c r="F385" s="1">
        <v>98.06</v>
      </c>
      <c r="G385" s="16" t="s">
        <v>101</v>
      </c>
      <c r="H385" s="1">
        <v>2015</v>
      </c>
      <c r="I385" s="1" t="s">
        <v>5</v>
      </c>
      <c r="BK385">
        <v>385</v>
      </c>
      <c r="BL385" s="14" t="s">
        <v>26</v>
      </c>
      <c r="BM385" s="1">
        <v>2</v>
      </c>
      <c r="BN385" s="1">
        <v>91.97</v>
      </c>
      <c r="BO385" s="14" t="s">
        <v>3</v>
      </c>
      <c r="BP385" s="1">
        <v>6</v>
      </c>
      <c r="BQ385" s="1">
        <v>96.13</v>
      </c>
      <c r="BR385" s="1" t="s">
        <v>153</v>
      </c>
      <c r="BS385" s="1">
        <v>2022</v>
      </c>
      <c r="BT385" s="1">
        <v>1</v>
      </c>
      <c r="BW385" t="s">
        <v>71</v>
      </c>
      <c r="BX385" s="1">
        <v>94.51</v>
      </c>
      <c r="BY385" t="s">
        <v>89</v>
      </c>
      <c r="BZ385" s="1">
        <v>92.38</v>
      </c>
      <c r="CA385" s="1" t="s">
        <v>101</v>
      </c>
      <c r="CB385" s="1">
        <v>2018</v>
      </c>
      <c r="CC385" s="1">
        <v>1</v>
      </c>
      <c r="CD385">
        <f>BX385-BZ385</f>
        <v>2.1300000000000097</v>
      </c>
    </row>
    <row r="386" spans="1:82" x14ac:dyDescent="0.45">
      <c r="A386" t="s">
        <v>48</v>
      </c>
      <c r="B386" s="1">
        <v>8</v>
      </c>
      <c r="C386" s="1">
        <v>99.32</v>
      </c>
      <c r="D386" t="s">
        <v>71</v>
      </c>
      <c r="E386" s="1">
        <v>3</v>
      </c>
      <c r="F386" s="1">
        <v>93.86</v>
      </c>
      <c r="G386" s="1" t="s">
        <v>75</v>
      </c>
      <c r="H386" s="1">
        <v>2015</v>
      </c>
      <c r="I386" s="1" t="s">
        <v>5</v>
      </c>
      <c r="BK386">
        <v>385</v>
      </c>
      <c r="BL386" t="s">
        <v>26</v>
      </c>
      <c r="BM386" s="1">
        <v>9</v>
      </c>
      <c r="BN386" s="1">
        <v>91.97</v>
      </c>
      <c r="BO386" t="s">
        <v>3</v>
      </c>
      <c r="BP386" s="1">
        <v>10</v>
      </c>
      <c r="BQ386" s="1">
        <v>94.4</v>
      </c>
      <c r="BR386" s="1" t="s">
        <v>49</v>
      </c>
      <c r="BS386" s="1">
        <v>2017</v>
      </c>
      <c r="BT386" s="1" t="s">
        <v>5</v>
      </c>
      <c r="BW386" s="16" t="s">
        <v>71</v>
      </c>
      <c r="BX386" s="6">
        <v>98.66</v>
      </c>
      <c r="BY386" s="16" t="s">
        <v>50</v>
      </c>
      <c r="BZ386" s="6">
        <v>96.47</v>
      </c>
      <c r="CA386" s="1" t="s">
        <v>45</v>
      </c>
      <c r="CB386" s="1">
        <v>2014</v>
      </c>
      <c r="CC386" s="1">
        <v>1</v>
      </c>
      <c r="CD386">
        <f>BX386-BZ386</f>
        <v>2.1899999999999977</v>
      </c>
    </row>
    <row r="387" spans="1:82" x14ac:dyDescent="0.45">
      <c r="A387" t="s">
        <v>26</v>
      </c>
      <c r="B387" s="1">
        <v>8</v>
      </c>
      <c r="C387" s="1">
        <v>99.25</v>
      </c>
      <c r="D387" t="s">
        <v>52</v>
      </c>
      <c r="E387" s="1">
        <v>10</v>
      </c>
      <c r="F387" s="1">
        <v>98.96</v>
      </c>
      <c r="G387" s="1" t="s">
        <v>75</v>
      </c>
      <c r="H387" s="1">
        <v>2016</v>
      </c>
      <c r="I387" s="1" t="s">
        <v>5</v>
      </c>
      <c r="BK387">
        <v>387</v>
      </c>
      <c r="BL387" t="s">
        <v>63</v>
      </c>
      <c r="BM387" s="1">
        <v>4</v>
      </c>
      <c r="BN387" s="1">
        <v>91.91</v>
      </c>
      <c r="BO387" s="16" t="s">
        <v>48</v>
      </c>
      <c r="BP387" s="1">
        <v>6</v>
      </c>
      <c r="BQ387" s="1">
        <v>96.72</v>
      </c>
      <c r="BR387" s="1" t="s">
        <v>75</v>
      </c>
      <c r="BS387" s="1">
        <v>2014</v>
      </c>
      <c r="BT387" s="1">
        <v>1</v>
      </c>
      <c r="BW387" s="8" t="s">
        <v>78</v>
      </c>
      <c r="BX387" s="1">
        <v>94.71</v>
      </c>
      <c r="BY387" s="8" t="s">
        <v>0</v>
      </c>
      <c r="BZ387" s="1">
        <v>92.52</v>
      </c>
      <c r="CA387" s="1" t="s">
        <v>29</v>
      </c>
      <c r="CB387" s="1">
        <v>2019</v>
      </c>
      <c r="CC387" s="1" t="s">
        <v>5</v>
      </c>
      <c r="CD387">
        <f>BX387-BZ387</f>
        <v>2.1899999999999977</v>
      </c>
    </row>
    <row r="388" spans="1:82" x14ac:dyDescent="0.45">
      <c r="A388" t="s">
        <v>76</v>
      </c>
      <c r="B388" s="1">
        <v>4</v>
      </c>
      <c r="C388" s="1">
        <v>99.15</v>
      </c>
      <c r="D388" t="s">
        <v>156</v>
      </c>
      <c r="E388" s="1">
        <v>6</v>
      </c>
      <c r="F388" s="1">
        <v>91.03</v>
      </c>
      <c r="G388" t="s">
        <v>161</v>
      </c>
      <c r="H388" s="1">
        <v>2022</v>
      </c>
      <c r="I388" s="1" t="s">
        <v>5</v>
      </c>
      <c r="BK388">
        <v>388</v>
      </c>
      <c r="BL388" s="14" t="s">
        <v>61</v>
      </c>
      <c r="BM388" s="1">
        <v>2</v>
      </c>
      <c r="BN388" s="1">
        <v>91.9</v>
      </c>
      <c r="BO388" s="8" t="s">
        <v>154</v>
      </c>
      <c r="BP388" s="1">
        <v>6</v>
      </c>
      <c r="BQ388" s="1">
        <v>92.52</v>
      </c>
      <c r="BR388" s="1" t="s">
        <v>29</v>
      </c>
      <c r="BS388" s="1">
        <v>2022</v>
      </c>
      <c r="BT388" s="1">
        <v>1</v>
      </c>
      <c r="BW388" s="8" t="s">
        <v>78</v>
      </c>
      <c r="BX388" s="1">
        <v>94.74</v>
      </c>
      <c r="BY388" s="8" t="s">
        <v>3</v>
      </c>
      <c r="BZ388" s="1">
        <v>92.44</v>
      </c>
      <c r="CA388" s="1" t="s">
        <v>49</v>
      </c>
      <c r="CB388" s="1">
        <v>2019</v>
      </c>
      <c r="CC388" s="1" t="s">
        <v>5</v>
      </c>
      <c r="CD388">
        <f>BX388-BZ388</f>
        <v>2.2999999999999972</v>
      </c>
    </row>
    <row r="389" spans="1:82" x14ac:dyDescent="0.45">
      <c r="A389" s="8" t="s">
        <v>76</v>
      </c>
      <c r="B389" s="1">
        <v>6</v>
      </c>
      <c r="C389" s="1">
        <v>99.1</v>
      </c>
      <c r="D389" s="8" t="s">
        <v>164</v>
      </c>
      <c r="E389" s="1">
        <v>0</v>
      </c>
      <c r="F389" s="1">
        <v>76.83</v>
      </c>
      <c r="G389" s="1" t="s">
        <v>29</v>
      </c>
      <c r="H389" s="1">
        <v>2022</v>
      </c>
      <c r="I389" s="1" t="s">
        <v>5</v>
      </c>
      <c r="BK389">
        <v>389</v>
      </c>
      <c r="BL389" s="16" t="s">
        <v>26</v>
      </c>
      <c r="BM389" s="1">
        <v>6</v>
      </c>
      <c r="BN389" s="1">
        <v>91.89</v>
      </c>
      <c r="BO389" t="s">
        <v>73</v>
      </c>
      <c r="BP389" s="1">
        <v>3</v>
      </c>
      <c r="BQ389" s="1">
        <v>89.98</v>
      </c>
      <c r="BR389" s="16" t="s">
        <v>101</v>
      </c>
      <c r="BS389" s="1">
        <v>2015</v>
      </c>
      <c r="BT389" s="1">
        <v>1</v>
      </c>
      <c r="BW389" s="8" t="s">
        <v>2</v>
      </c>
      <c r="BX389" s="1">
        <v>96.02</v>
      </c>
      <c r="BY389" s="8" t="s">
        <v>1</v>
      </c>
      <c r="BZ389" s="1">
        <v>93.6</v>
      </c>
      <c r="CA389" s="1" t="s">
        <v>29</v>
      </c>
      <c r="CB389" s="1">
        <v>2019</v>
      </c>
      <c r="CC389" s="1" t="s">
        <v>6</v>
      </c>
      <c r="CD389">
        <f>BX389-BZ389</f>
        <v>2.4200000000000017</v>
      </c>
    </row>
    <row r="390" spans="1:82" x14ac:dyDescent="0.45">
      <c r="A390" s="15" t="s">
        <v>43</v>
      </c>
      <c r="B390" s="6">
        <v>8</v>
      </c>
      <c r="C390" s="6">
        <v>99.02</v>
      </c>
      <c r="D390" s="15" t="s">
        <v>46</v>
      </c>
      <c r="E390" s="6">
        <v>5</v>
      </c>
      <c r="F390" s="6">
        <v>97.19</v>
      </c>
      <c r="G390" s="1" t="s">
        <v>45</v>
      </c>
      <c r="H390" s="1">
        <v>2013</v>
      </c>
      <c r="I390" s="1" t="s">
        <v>5</v>
      </c>
      <c r="BK390">
        <v>390</v>
      </c>
      <c r="BL390" t="s">
        <v>89</v>
      </c>
      <c r="BM390" s="1">
        <v>2</v>
      </c>
      <c r="BN390" s="1">
        <v>91.86</v>
      </c>
      <c r="BO390" t="s">
        <v>1</v>
      </c>
      <c r="BP390" s="1">
        <v>6</v>
      </c>
      <c r="BQ390" s="1">
        <v>92.74</v>
      </c>
      <c r="BR390" s="1" t="s">
        <v>49</v>
      </c>
      <c r="BS390" s="1">
        <v>2018</v>
      </c>
      <c r="BT390" s="1">
        <v>1</v>
      </c>
      <c r="BW390" t="s">
        <v>3</v>
      </c>
      <c r="BX390" s="1">
        <v>94.4</v>
      </c>
      <c r="BY390" t="s">
        <v>26</v>
      </c>
      <c r="BZ390" s="1">
        <v>91.97</v>
      </c>
      <c r="CA390" s="1" t="s">
        <v>49</v>
      </c>
      <c r="CB390" s="1">
        <v>2017</v>
      </c>
      <c r="CC390" s="1" t="s">
        <v>5</v>
      </c>
      <c r="CD390">
        <f>BX390-BZ390</f>
        <v>2.4300000000000068</v>
      </c>
    </row>
    <row r="391" spans="1:82" x14ac:dyDescent="0.45">
      <c r="A391" s="16" t="s">
        <v>52</v>
      </c>
      <c r="B391" s="6">
        <v>4</v>
      </c>
      <c r="C391" s="6">
        <v>99.02</v>
      </c>
      <c r="D391" s="16" t="s">
        <v>50</v>
      </c>
      <c r="E391" s="6">
        <v>8</v>
      </c>
      <c r="F391" s="6">
        <v>101.82</v>
      </c>
      <c r="G391" s="1" t="s">
        <v>45</v>
      </c>
      <c r="H391" s="1">
        <v>2015</v>
      </c>
      <c r="I391" s="1" t="s">
        <v>5</v>
      </c>
      <c r="BK391">
        <v>390</v>
      </c>
      <c r="BL391" t="s">
        <v>4</v>
      </c>
      <c r="BM391" s="1">
        <v>6</v>
      </c>
      <c r="BN391" s="1">
        <v>91.86</v>
      </c>
      <c r="BO391" t="s">
        <v>61</v>
      </c>
      <c r="BP391" s="1">
        <v>8</v>
      </c>
      <c r="BQ391" s="1">
        <v>92.52</v>
      </c>
      <c r="BR391" s="1" t="s">
        <v>98</v>
      </c>
      <c r="BS391" s="17">
        <v>2019</v>
      </c>
      <c r="BT391" s="1" t="s">
        <v>5</v>
      </c>
      <c r="BW391" t="s">
        <v>52</v>
      </c>
      <c r="BX391" s="1">
        <v>105.19</v>
      </c>
      <c r="BY391" t="s">
        <v>50</v>
      </c>
      <c r="BZ391" s="1">
        <v>102.75</v>
      </c>
      <c r="CA391" s="1" t="s">
        <v>75</v>
      </c>
      <c r="CB391" s="1">
        <v>2015</v>
      </c>
      <c r="CC391" s="1" t="s">
        <v>5</v>
      </c>
      <c r="CD391">
        <f>BX391-BZ391</f>
        <v>2.4399999999999977</v>
      </c>
    </row>
    <row r="392" spans="1:82" x14ac:dyDescent="0.45">
      <c r="A392" t="s">
        <v>52</v>
      </c>
      <c r="B392" s="1">
        <v>10</v>
      </c>
      <c r="C392" s="1">
        <v>98.96</v>
      </c>
      <c r="D392" t="s">
        <v>26</v>
      </c>
      <c r="E392" s="1">
        <v>8</v>
      </c>
      <c r="F392" s="1">
        <v>99.25</v>
      </c>
      <c r="G392" s="1" t="s">
        <v>75</v>
      </c>
      <c r="H392" s="1">
        <v>2016</v>
      </c>
      <c r="I392" s="1" t="s">
        <v>5</v>
      </c>
      <c r="BK392">
        <v>392</v>
      </c>
      <c r="BL392" t="s">
        <v>47</v>
      </c>
      <c r="BM392" s="1">
        <v>3</v>
      </c>
      <c r="BN392" s="1">
        <v>91.85</v>
      </c>
      <c r="BO392" t="s">
        <v>48</v>
      </c>
      <c r="BP392" s="1">
        <v>6</v>
      </c>
      <c r="BQ392" s="1">
        <v>98.01</v>
      </c>
      <c r="BR392" s="1" t="s">
        <v>49</v>
      </c>
      <c r="BS392" s="1">
        <v>2017</v>
      </c>
      <c r="BT392" s="1">
        <v>1</v>
      </c>
      <c r="BW392" t="s">
        <v>2</v>
      </c>
      <c r="BX392" s="1">
        <v>98.03</v>
      </c>
      <c r="BY392" t="s">
        <v>78</v>
      </c>
      <c r="BZ392" s="1">
        <v>95.53</v>
      </c>
      <c r="CA392" s="1" t="s">
        <v>98</v>
      </c>
      <c r="CB392" s="17">
        <v>2019</v>
      </c>
      <c r="CC392" s="1" t="s">
        <v>5</v>
      </c>
      <c r="CD392">
        <f>BX392-BZ392</f>
        <v>2.5</v>
      </c>
    </row>
    <row r="393" spans="1:82" x14ac:dyDescent="0.45">
      <c r="A393" t="s">
        <v>78</v>
      </c>
      <c r="B393" s="1">
        <v>7</v>
      </c>
      <c r="C393" s="1">
        <v>98.7</v>
      </c>
      <c r="D393" t="s">
        <v>26</v>
      </c>
      <c r="E393" s="1">
        <v>10</v>
      </c>
      <c r="F393" s="1">
        <v>100.75</v>
      </c>
      <c r="G393" s="1" t="s">
        <v>101</v>
      </c>
      <c r="H393" s="1">
        <v>2017</v>
      </c>
      <c r="I393" s="1" t="s">
        <v>5</v>
      </c>
      <c r="BK393">
        <v>393</v>
      </c>
      <c r="BL393" t="s">
        <v>26</v>
      </c>
      <c r="BM393" s="1">
        <v>6</v>
      </c>
      <c r="BN393" s="1">
        <v>91.81</v>
      </c>
      <c r="BO393" t="s">
        <v>158</v>
      </c>
      <c r="BP393" s="1">
        <v>3</v>
      </c>
      <c r="BQ393" s="1">
        <v>79.73</v>
      </c>
      <c r="BR393" t="s">
        <v>161</v>
      </c>
      <c r="BS393" s="1">
        <v>2022</v>
      </c>
      <c r="BT393" s="1">
        <v>1</v>
      </c>
      <c r="BW393" t="s">
        <v>4</v>
      </c>
      <c r="BX393" s="1">
        <v>96.13</v>
      </c>
      <c r="BY393" t="s">
        <v>0</v>
      </c>
      <c r="BZ393" s="1">
        <v>93.6</v>
      </c>
      <c r="CA393" s="1" t="s">
        <v>98</v>
      </c>
      <c r="CB393" s="1">
        <v>2018</v>
      </c>
      <c r="CC393" s="1" t="s">
        <v>5</v>
      </c>
      <c r="CD393">
        <f>BX393-BZ393</f>
        <v>2.5300000000000011</v>
      </c>
    </row>
    <row r="394" spans="1:82" x14ac:dyDescent="0.45">
      <c r="A394" t="s">
        <v>2</v>
      </c>
      <c r="B394" s="1">
        <v>10</v>
      </c>
      <c r="C394" s="1">
        <v>98.44</v>
      </c>
      <c r="D394" t="s">
        <v>71</v>
      </c>
      <c r="E394" s="1">
        <v>3</v>
      </c>
      <c r="F394" s="1">
        <v>91.6</v>
      </c>
      <c r="G394" s="1" t="s">
        <v>98</v>
      </c>
      <c r="H394" s="1">
        <v>2018</v>
      </c>
      <c r="I394" s="1" t="s">
        <v>5</v>
      </c>
      <c r="BK394">
        <v>393</v>
      </c>
      <c r="BL394" t="s">
        <v>53</v>
      </c>
      <c r="BM394" s="1">
        <v>4</v>
      </c>
      <c r="BN394" s="1">
        <v>91.81</v>
      </c>
      <c r="BO394" t="s">
        <v>48</v>
      </c>
      <c r="BP394" s="1">
        <v>11</v>
      </c>
      <c r="BQ394" s="1">
        <v>102.47</v>
      </c>
      <c r="BR394" s="6" t="s">
        <v>45</v>
      </c>
      <c r="BS394" s="6">
        <v>2016</v>
      </c>
      <c r="BT394" s="1" t="s">
        <v>6</v>
      </c>
      <c r="BW394" t="s">
        <v>67</v>
      </c>
      <c r="BX394" s="1">
        <v>95.27</v>
      </c>
      <c r="BY394" t="s">
        <v>78</v>
      </c>
      <c r="BZ394" s="1">
        <v>92.68</v>
      </c>
      <c r="CA394" s="1" t="s">
        <v>49</v>
      </c>
      <c r="CB394" s="1">
        <v>2017</v>
      </c>
      <c r="CC394" s="1" t="s">
        <v>6</v>
      </c>
      <c r="CD394">
        <f>BX394-BZ394</f>
        <v>2.5899999999999892</v>
      </c>
    </row>
    <row r="395" spans="1:82" x14ac:dyDescent="0.45">
      <c r="A395" t="s">
        <v>3</v>
      </c>
      <c r="B395" s="1">
        <v>5</v>
      </c>
      <c r="C395" s="1">
        <v>98.42</v>
      </c>
      <c r="D395" t="s">
        <v>4</v>
      </c>
      <c r="E395" s="1">
        <v>10</v>
      </c>
      <c r="F395" s="1">
        <v>102.38</v>
      </c>
      <c r="G395" s="1" t="s">
        <v>75</v>
      </c>
      <c r="H395" s="1">
        <v>2017</v>
      </c>
      <c r="I395" s="1" t="s">
        <v>5</v>
      </c>
      <c r="BK395">
        <v>395</v>
      </c>
      <c r="BL395" t="s">
        <v>90</v>
      </c>
      <c r="BM395" s="1">
        <v>3</v>
      </c>
      <c r="BN395" s="1">
        <v>91.79</v>
      </c>
      <c r="BO395" t="s">
        <v>4</v>
      </c>
      <c r="BP395" s="1">
        <v>6</v>
      </c>
      <c r="BQ395" s="1">
        <v>94.52</v>
      </c>
      <c r="BR395" s="1" t="s">
        <v>101</v>
      </c>
      <c r="BS395" s="1">
        <v>2018</v>
      </c>
      <c r="BT395" s="1">
        <v>1</v>
      </c>
      <c r="BW395" t="s">
        <v>1</v>
      </c>
      <c r="BX395" s="1">
        <v>96.2</v>
      </c>
      <c r="BY395" t="s">
        <v>3</v>
      </c>
      <c r="BZ395" s="1">
        <v>93.61</v>
      </c>
      <c r="CA395" s="1" t="s">
        <v>98</v>
      </c>
      <c r="CB395" s="1">
        <v>2018</v>
      </c>
      <c r="CC395" s="1">
        <v>1</v>
      </c>
      <c r="CD395">
        <f>BX395-BZ395</f>
        <v>2.5900000000000034</v>
      </c>
    </row>
    <row r="396" spans="1:82" x14ac:dyDescent="0.45">
      <c r="A396" t="s">
        <v>0</v>
      </c>
      <c r="B396" s="1">
        <v>9</v>
      </c>
      <c r="C396" s="1">
        <v>98.36</v>
      </c>
      <c r="D396" t="s">
        <v>48</v>
      </c>
      <c r="E396" s="1">
        <v>10</v>
      </c>
      <c r="F396" s="1">
        <v>96.63</v>
      </c>
      <c r="G396" s="1" t="s">
        <v>101</v>
      </c>
      <c r="H396" s="1">
        <v>2017</v>
      </c>
      <c r="I396" s="1" t="s">
        <v>5</v>
      </c>
      <c r="BK396">
        <v>395</v>
      </c>
      <c r="BL396" s="14" t="s">
        <v>158</v>
      </c>
      <c r="BM396" s="1">
        <v>1</v>
      </c>
      <c r="BN396" s="1">
        <v>91.79</v>
      </c>
      <c r="BO396" s="14" t="s">
        <v>160</v>
      </c>
      <c r="BP396" s="1">
        <v>7</v>
      </c>
      <c r="BQ396" s="1">
        <v>98.38</v>
      </c>
      <c r="BR396" s="1" t="s">
        <v>153</v>
      </c>
      <c r="BS396" s="1">
        <v>2022</v>
      </c>
      <c r="BT396" s="1" t="s">
        <v>6</v>
      </c>
      <c r="BW396" s="8" t="s">
        <v>26</v>
      </c>
      <c r="BX396" s="1">
        <v>93.09</v>
      </c>
      <c r="BY396" s="8" t="s">
        <v>67</v>
      </c>
      <c r="BZ396" s="1">
        <v>90.39</v>
      </c>
      <c r="CA396" s="1" t="s">
        <v>29</v>
      </c>
      <c r="CB396" s="1">
        <v>2019</v>
      </c>
      <c r="CC396" s="1" t="s">
        <v>5</v>
      </c>
      <c r="CD396">
        <f>BX396-BZ396</f>
        <v>2.7000000000000028</v>
      </c>
    </row>
    <row r="397" spans="1:82" x14ac:dyDescent="0.45">
      <c r="A397" s="8" t="s">
        <v>156</v>
      </c>
      <c r="B397" s="1">
        <v>6</v>
      </c>
      <c r="C397" s="1">
        <v>98.32</v>
      </c>
      <c r="D397" s="8" t="s">
        <v>52</v>
      </c>
      <c r="E397" s="1">
        <v>3</v>
      </c>
      <c r="F397" s="1">
        <v>92.55</v>
      </c>
      <c r="G397" s="1" t="s">
        <v>29</v>
      </c>
      <c r="H397" s="1">
        <v>2022</v>
      </c>
      <c r="I397" s="1" t="s">
        <v>5</v>
      </c>
      <c r="BK397">
        <v>397</v>
      </c>
      <c r="BL397" s="14" t="s">
        <v>2</v>
      </c>
      <c r="BM397" s="1">
        <v>6</v>
      </c>
      <c r="BN397" s="1">
        <v>91.76</v>
      </c>
      <c r="BO397" s="14" t="s">
        <v>89</v>
      </c>
      <c r="BP397" s="1">
        <v>1</v>
      </c>
      <c r="BQ397" s="1">
        <v>86.51</v>
      </c>
      <c r="BR397" s="1" t="s">
        <v>153</v>
      </c>
      <c r="BS397" s="1">
        <v>2022</v>
      </c>
      <c r="BT397" s="1" t="s">
        <v>5</v>
      </c>
      <c r="BW397" t="s">
        <v>4</v>
      </c>
      <c r="BX397" s="1">
        <v>94.52</v>
      </c>
      <c r="BY397" t="s">
        <v>90</v>
      </c>
      <c r="BZ397" s="1">
        <v>91.79</v>
      </c>
      <c r="CA397" s="1" t="s">
        <v>101</v>
      </c>
      <c r="CB397" s="1">
        <v>2018</v>
      </c>
      <c r="CC397" s="1">
        <v>1</v>
      </c>
      <c r="CD397">
        <f>BX397-BZ397</f>
        <v>2.7299999999999898</v>
      </c>
    </row>
    <row r="398" spans="1:82" x14ac:dyDescent="0.45">
      <c r="A398" s="8" t="s">
        <v>4</v>
      </c>
      <c r="B398" s="1">
        <v>5</v>
      </c>
      <c r="C398" s="1">
        <v>98.1</v>
      </c>
      <c r="D398" s="8" t="s">
        <v>2</v>
      </c>
      <c r="E398" s="1">
        <v>8</v>
      </c>
      <c r="F398" s="1">
        <v>106.33</v>
      </c>
      <c r="G398" s="1" t="s">
        <v>29</v>
      </c>
      <c r="H398" s="1">
        <v>2019</v>
      </c>
      <c r="I398" s="1" t="s">
        <v>5</v>
      </c>
      <c r="BK398">
        <v>398</v>
      </c>
      <c r="BL398" s="14" t="s">
        <v>46</v>
      </c>
      <c r="BM398" s="1">
        <v>6</v>
      </c>
      <c r="BN398" s="1">
        <v>91.72</v>
      </c>
      <c r="BO398" s="14" t="s">
        <v>63</v>
      </c>
      <c r="BP398" s="1">
        <v>3</v>
      </c>
      <c r="BQ398" s="1">
        <v>86.01</v>
      </c>
      <c r="BR398" s="1" t="s">
        <v>45</v>
      </c>
      <c r="BS398" s="1">
        <v>2013</v>
      </c>
      <c r="BT398" s="1">
        <v>1</v>
      </c>
      <c r="BW398" t="s">
        <v>3</v>
      </c>
      <c r="BX398" s="1">
        <v>92.22</v>
      </c>
      <c r="BY398" t="s">
        <v>27</v>
      </c>
      <c r="BZ398" s="1">
        <v>89.49</v>
      </c>
      <c r="CA398" s="1" t="s">
        <v>101</v>
      </c>
      <c r="CB398" s="1">
        <v>2018</v>
      </c>
      <c r="CC398" s="1">
        <v>1</v>
      </c>
      <c r="CD398">
        <f>BX398-BZ398</f>
        <v>2.730000000000004</v>
      </c>
    </row>
    <row r="399" spans="1:82" x14ac:dyDescent="0.45">
      <c r="A399" t="s">
        <v>4</v>
      </c>
      <c r="B399" s="1">
        <v>2</v>
      </c>
      <c r="C399" s="1">
        <v>98.09</v>
      </c>
      <c r="D399" t="s">
        <v>48</v>
      </c>
      <c r="E399" s="1">
        <v>10</v>
      </c>
      <c r="F399" s="1">
        <v>112.41</v>
      </c>
      <c r="G399" s="1" t="s">
        <v>45</v>
      </c>
      <c r="H399" s="6">
        <v>2016</v>
      </c>
      <c r="I399" s="1" t="s">
        <v>5</v>
      </c>
      <c r="BK399">
        <v>398</v>
      </c>
      <c r="BL399" t="s">
        <v>154</v>
      </c>
      <c r="BM399" s="1">
        <v>6</v>
      </c>
      <c r="BN399" s="1">
        <v>91.72</v>
      </c>
      <c r="BO399" t="s">
        <v>85</v>
      </c>
      <c r="BP399" s="1">
        <v>3</v>
      </c>
      <c r="BQ399" s="1">
        <v>86.21</v>
      </c>
      <c r="BR399" t="s">
        <v>161</v>
      </c>
      <c r="BS399" s="1">
        <v>2022</v>
      </c>
      <c r="BT399" s="1">
        <v>1</v>
      </c>
      <c r="BW399" t="s">
        <v>76</v>
      </c>
      <c r="BX399" s="1">
        <v>88.29</v>
      </c>
      <c r="BY399" t="s">
        <v>74</v>
      </c>
      <c r="BZ399" s="1">
        <v>85.5</v>
      </c>
      <c r="CA399" s="1" t="s">
        <v>75</v>
      </c>
      <c r="CB399" s="1">
        <v>2017</v>
      </c>
      <c r="CC399" s="1">
        <v>1</v>
      </c>
      <c r="CD399">
        <f>BX399-BZ399</f>
        <v>2.7900000000000063</v>
      </c>
    </row>
    <row r="400" spans="1:82" x14ac:dyDescent="0.45">
      <c r="A400" t="s">
        <v>67</v>
      </c>
      <c r="B400" s="1">
        <v>5</v>
      </c>
      <c r="C400" s="1">
        <v>98.06</v>
      </c>
      <c r="D400" s="16" t="s">
        <v>26</v>
      </c>
      <c r="E400" s="1">
        <v>8</v>
      </c>
      <c r="F400" s="1">
        <v>99.33</v>
      </c>
      <c r="G400" s="16" t="s">
        <v>101</v>
      </c>
      <c r="H400" s="1">
        <v>2015</v>
      </c>
      <c r="I400" s="1" t="s">
        <v>5</v>
      </c>
      <c r="BK400">
        <v>400</v>
      </c>
      <c r="BL400" t="s">
        <v>90</v>
      </c>
      <c r="BM400" s="1">
        <v>5</v>
      </c>
      <c r="BN400" s="1">
        <v>91.63</v>
      </c>
      <c r="BO400" t="s">
        <v>61</v>
      </c>
      <c r="BP400" s="1">
        <v>6</v>
      </c>
      <c r="BQ400" s="1">
        <v>86.98</v>
      </c>
      <c r="BR400" s="1" t="s">
        <v>98</v>
      </c>
      <c r="BS400" s="17">
        <v>2019</v>
      </c>
      <c r="BT400" s="17">
        <v>1</v>
      </c>
      <c r="BW400" s="16" t="s">
        <v>50</v>
      </c>
      <c r="BX400" s="6">
        <v>101.82</v>
      </c>
      <c r="BY400" s="16" t="s">
        <v>52</v>
      </c>
      <c r="BZ400" s="6">
        <v>99.02</v>
      </c>
      <c r="CA400" s="1" t="s">
        <v>45</v>
      </c>
      <c r="CB400" s="1">
        <v>2015</v>
      </c>
      <c r="CC400" s="1" t="s">
        <v>5</v>
      </c>
      <c r="CD400">
        <f>BX400-BZ400</f>
        <v>2.7999999999999972</v>
      </c>
    </row>
    <row r="401" spans="1:82" x14ac:dyDescent="0.45">
      <c r="A401" t="s">
        <v>2</v>
      </c>
      <c r="B401" s="1">
        <v>5</v>
      </c>
      <c r="C401" s="1">
        <v>98.03</v>
      </c>
      <c r="D401" t="s">
        <v>78</v>
      </c>
      <c r="E401" s="1">
        <v>8</v>
      </c>
      <c r="F401" s="1">
        <v>95.53</v>
      </c>
      <c r="G401" s="1" t="s">
        <v>98</v>
      </c>
      <c r="H401" s="17">
        <v>2019</v>
      </c>
      <c r="I401" s="1" t="s">
        <v>5</v>
      </c>
      <c r="BK401">
        <v>400</v>
      </c>
      <c r="BL401" s="16" t="s">
        <v>26</v>
      </c>
      <c r="BM401" s="6">
        <v>6</v>
      </c>
      <c r="BN401" s="6">
        <v>91.63</v>
      </c>
      <c r="BO401" s="16" t="s">
        <v>60</v>
      </c>
      <c r="BP401" s="6">
        <v>1</v>
      </c>
      <c r="BQ401" s="6">
        <v>83.34</v>
      </c>
      <c r="BR401" s="1" t="s">
        <v>45</v>
      </c>
      <c r="BS401" s="1">
        <v>2015</v>
      </c>
      <c r="BT401" s="1">
        <v>1</v>
      </c>
      <c r="BW401" t="s">
        <v>3</v>
      </c>
      <c r="BX401" s="1">
        <v>83.74</v>
      </c>
      <c r="BY401" t="s">
        <v>82</v>
      </c>
      <c r="BZ401" s="1">
        <v>80.930000000000007</v>
      </c>
      <c r="CA401" s="1" t="s">
        <v>75</v>
      </c>
      <c r="CB401" s="1">
        <v>2017</v>
      </c>
      <c r="CC401" s="1">
        <v>1</v>
      </c>
      <c r="CD401">
        <f>BX401-BZ401</f>
        <v>2.8099999999999881</v>
      </c>
    </row>
    <row r="402" spans="1:82" x14ac:dyDescent="0.45">
      <c r="A402" t="s">
        <v>78</v>
      </c>
      <c r="B402" s="1">
        <v>10</v>
      </c>
      <c r="C402" s="1">
        <v>97.7</v>
      </c>
      <c r="D402" t="s">
        <v>67</v>
      </c>
      <c r="E402" s="1">
        <v>4</v>
      </c>
      <c r="F402" s="1">
        <v>99.43</v>
      </c>
      <c r="G402" s="1" t="s">
        <v>75</v>
      </c>
      <c r="H402" s="1">
        <v>2017</v>
      </c>
      <c r="I402" s="1" t="s">
        <v>5</v>
      </c>
      <c r="BK402">
        <v>402</v>
      </c>
      <c r="BL402" t="s">
        <v>71</v>
      </c>
      <c r="BM402" s="1">
        <v>3</v>
      </c>
      <c r="BN402" s="1">
        <v>91.6</v>
      </c>
      <c r="BO402" t="s">
        <v>2</v>
      </c>
      <c r="BP402" s="1">
        <v>10</v>
      </c>
      <c r="BQ402" s="1">
        <v>98.44</v>
      </c>
      <c r="BR402" s="1" t="s">
        <v>98</v>
      </c>
      <c r="BS402" s="1">
        <v>2018</v>
      </c>
      <c r="BT402" s="1" t="s">
        <v>5</v>
      </c>
      <c r="BW402" t="s">
        <v>67</v>
      </c>
      <c r="BX402" s="1">
        <v>93.66</v>
      </c>
      <c r="BY402" t="s">
        <v>71</v>
      </c>
      <c r="BZ402" s="1">
        <v>90.84</v>
      </c>
      <c r="CA402" s="1" t="s">
        <v>101</v>
      </c>
      <c r="CB402" s="1">
        <v>2018</v>
      </c>
      <c r="CC402" s="1" t="s">
        <v>5</v>
      </c>
      <c r="CD402">
        <f>BX402-BZ402</f>
        <v>2.8199999999999932</v>
      </c>
    </row>
    <row r="403" spans="1:82" x14ac:dyDescent="0.45">
      <c r="A403" t="s">
        <v>1</v>
      </c>
      <c r="B403" s="1">
        <v>7</v>
      </c>
      <c r="C403" s="1">
        <v>97.61</v>
      </c>
      <c r="D403" t="s">
        <v>3</v>
      </c>
      <c r="E403" s="1">
        <v>10</v>
      </c>
      <c r="F403" s="1">
        <v>99.43</v>
      </c>
      <c r="G403" s="1" t="s">
        <v>101</v>
      </c>
      <c r="H403" s="1">
        <v>2018</v>
      </c>
      <c r="I403" s="1" t="s">
        <v>5</v>
      </c>
      <c r="BK403">
        <v>402</v>
      </c>
      <c r="BL403" t="s">
        <v>78</v>
      </c>
      <c r="BM403" s="1">
        <v>10</v>
      </c>
      <c r="BN403" s="1">
        <v>91.6</v>
      </c>
      <c r="BO403" t="s">
        <v>0</v>
      </c>
      <c r="BP403" s="1">
        <v>11</v>
      </c>
      <c r="BQ403" s="1">
        <v>91.55</v>
      </c>
      <c r="BR403" s="1" t="s">
        <v>75</v>
      </c>
      <c r="BS403" s="1">
        <v>2017</v>
      </c>
      <c r="BT403" s="1" t="s">
        <v>6</v>
      </c>
      <c r="BW403" s="16" t="s">
        <v>48</v>
      </c>
      <c r="BX403" s="6">
        <v>95.06</v>
      </c>
      <c r="BY403" s="16" t="s">
        <v>59</v>
      </c>
      <c r="BZ403" s="6">
        <v>92.24</v>
      </c>
      <c r="CA403" s="1" t="s">
        <v>45</v>
      </c>
      <c r="CB403" s="6">
        <v>2016</v>
      </c>
      <c r="CC403" s="1">
        <v>1</v>
      </c>
      <c r="CD403">
        <f>BX403-BZ403</f>
        <v>2.8200000000000074</v>
      </c>
    </row>
    <row r="404" spans="1:82" x14ac:dyDescent="0.45">
      <c r="A404" t="s">
        <v>4</v>
      </c>
      <c r="B404" s="1">
        <v>7</v>
      </c>
      <c r="C404" s="1">
        <v>97.5</v>
      </c>
      <c r="D404" t="s">
        <v>53</v>
      </c>
      <c r="E404" s="1">
        <v>10</v>
      </c>
      <c r="F404" s="1">
        <v>95.95</v>
      </c>
      <c r="G404" s="1" t="s">
        <v>75</v>
      </c>
      <c r="H404" s="1">
        <v>2016</v>
      </c>
      <c r="I404" s="1" t="s">
        <v>5</v>
      </c>
      <c r="BK404">
        <v>404</v>
      </c>
      <c r="BL404" t="s">
        <v>3</v>
      </c>
      <c r="BM404" s="1">
        <v>5</v>
      </c>
      <c r="BN404" s="1">
        <v>91.57</v>
      </c>
      <c r="BO404" t="s">
        <v>0</v>
      </c>
      <c r="BP404" s="1">
        <v>10</v>
      </c>
      <c r="BQ404" s="1">
        <v>102.79</v>
      </c>
      <c r="BR404" s="1" t="s">
        <v>101</v>
      </c>
      <c r="BS404" s="1">
        <v>2018</v>
      </c>
      <c r="BT404" s="1" t="s">
        <v>6</v>
      </c>
      <c r="BW404" t="s">
        <v>2</v>
      </c>
      <c r="BX404" s="1">
        <v>96.81</v>
      </c>
      <c r="BY404" t="s">
        <v>0</v>
      </c>
      <c r="BZ404" s="1">
        <v>93.91</v>
      </c>
      <c r="CA404" s="1" t="s">
        <v>98</v>
      </c>
      <c r="CB404" s="1">
        <v>2018</v>
      </c>
      <c r="CC404" s="1" t="s">
        <v>6</v>
      </c>
      <c r="CD404">
        <f>BX404-BZ404</f>
        <v>2.9000000000000057</v>
      </c>
    </row>
    <row r="405" spans="1:82" x14ac:dyDescent="0.45">
      <c r="A405" t="s">
        <v>48</v>
      </c>
      <c r="B405" s="1">
        <v>10</v>
      </c>
      <c r="C405" s="1">
        <v>97.31</v>
      </c>
      <c r="D405" t="s">
        <v>59</v>
      </c>
      <c r="E405" s="1">
        <v>9</v>
      </c>
      <c r="F405" s="1">
        <v>91.22</v>
      </c>
      <c r="G405" s="1" t="s">
        <v>49</v>
      </c>
      <c r="H405" s="1">
        <v>2017</v>
      </c>
      <c r="I405" s="1" t="s">
        <v>5</v>
      </c>
      <c r="BK405">
        <v>405</v>
      </c>
      <c r="BL405" s="16" t="s">
        <v>52</v>
      </c>
      <c r="BM405" s="6">
        <v>5</v>
      </c>
      <c r="BN405" s="6">
        <v>91.56</v>
      </c>
      <c r="BO405" s="16" t="s">
        <v>30</v>
      </c>
      <c r="BP405" s="6">
        <v>6</v>
      </c>
      <c r="BQ405" s="6">
        <v>84.07</v>
      </c>
      <c r="BR405" s="1" t="s">
        <v>45</v>
      </c>
      <c r="BS405" s="1">
        <v>2014</v>
      </c>
      <c r="BT405" s="1">
        <v>1</v>
      </c>
      <c r="BW405" t="s">
        <v>71</v>
      </c>
      <c r="BX405" s="1">
        <v>86.42</v>
      </c>
      <c r="BY405" t="s">
        <v>61</v>
      </c>
      <c r="BZ405" s="1">
        <v>83.45</v>
      </c>
      <c r="CA405" s="1" t="s">
        <v>49</v>
      </c>
      <c r="CB405" s="1">
        <v>2018</v>
      </c>
      <c r="CC405" s="1">
        <v>1</v>
      </c>
      <c r="CD405">
        <f>BX405-BZ405</f>
        <v>2.9699999999999989</v>
      </c>
    </row>
    <row r="406" spans="1:82" x14ac:dyDescent="0.45">
      <c r="A406" t="s">
        <v>76</v>
      </c>
      <c r="B406" s="1">
        <v>5</v>
      </c>
      <c r="C406" s="1">
        <v>97.26</v>
      </c>
      <c r="D406" t="s">
        <v>26</v>
      </c>
      <c r="E406" s="1">
        <v>10</v>
      </c>
      <c r="F406" s="1">
        <v>101.05</v>
      </c>
      <c r="G406" s="1" t="s">
        <v>75</v>
      </c>
      <c r="H406" s="1">
        <v>2017</v>
      </c>
      <c r="I406" s="1" t="s">
        <v>5</v>
      </c>
      <c r="BK406">
        <v>406</v>
      </c>
      <c r="BL406" t="s">
        <v>0</v>
      </c>
      <c r="BM406" s="1">
        <v>11</v>
      </c>
      <c r="BN406" s="1">
        <v>91.55</v>
      </c>
      <c r="BO406" t="s">
        <v>78</v>
      </c>
      <c r="BP406" s="1">
        <v>10</v>
      </c>
      <c r="BQ406" s="1">
        <v>91.6</v>
      </c>
      <c r="BR406" s="1" t="s">
        <v>75</v>
      </c>
      <c r="BS406" s="1">
        <v>2017</v>
      </c>
      <c r="BT406" s="1" t="s">
        <v>6</v>
      </c>
      <c r="BW406" t="s">
        <v>50</v>
      </c>
      <c r="BX406" s="1">
        <v>92.43</v>
      </c>
      <c r="BY406" t="s">
        <v>3</v>
      </c>
      <c r="BZ406" s="1">
        <v>89.35</v>
      </c>
      <c r="CA406" s="1" t="s">
        <v>75</v>
      </c>
      <c r="CB406" s="1">
        <v>2016</v>
      </c>
      <c r="CC406" s="1">
        <v>1</v>
      </c>
      <c r="CD406">
        <f>BX406-BZ406</f>
        <v>3.0800000000000125</v>
      </c>
    </row>
    <row r="407" spans="1:82" x14ac:dyDescent="0.45">
      <c r="A407" s="15" t="s">
        <v>46</v>
      </c>
      <c r="B407" s="6">
        <v>5</v>
      </c>
      <c r="C407" s="6">
        <v>97.19</v>
      </c>
      <c r="D407" s="15" t="s">
        <v>43</v>
      </c>
      <c r="E407" s="6">
        <v>8</v>
      </c>
      <c r="F407" s="6">
        <v>99.02</v>
      </c>
      <c r="G407" s="1" t="s">
        <v>45</v>
      </c>
      <c r="H407" s="1">
        <v>2013</v>
      </c>
      <c r="I407" s="1" t="s">
        <v>5</v>
      </c>
      <c r="BK407">
        <v>407</v>
      </c>
      <c r="BL407" t="s">
        <v>67</v>
      </c>
      <c r="BM407" s="1">
        <v>3</v>
      </c>
      <c r="BN407" s="1">
        <v>91.52</v>
      </c>
      <c r="BO407" t="s">
        <v>2</v>
      </c>
      <c r="BP407" s="1">
        <v>10</v>
      </c>
      <c r="BQ407" s="1">
        <v>102.76</v>
      </c>
      <c r="BR407" s="1" t="s">
        <v>101</v>
      </c>
      <c r="BS407" s="1">
        <v>2018</v>
      </c>
      <c r="BT407" s="1" t="s">
        <v>6</v>
      </c>
      <c r="BW407" t="s">
        <v>159</v>
      </c>
      <c r="BX407" s="1">
        <v>80.69</v>
      </c>
      <c r="BY407" t="s">
        <v>162</v>
      </c>
      <c r="BZ407" s="1">
        <v>77.59</v>
      </c>
      <c r="CA407" t="s">
        <v>161</v>
      </c>
      <c r="CB407" s="1">
        <v>2022</v>
      </c>
      <c r="CC407" s="1">
        <v>1</v>
      </c>
      <c r="CD407">
        <f>BX407-BZ407</f>
        <v>3.0999999999999943</v>
      </c>
    </row>
    <row r="408" spans="1:82" x14ac:dyDescent="0.45">
      <c r="A408" t="s">
        <v>0</v>
      </c>
      <c r="B408" s="1">
        <v>4</v>
      </c>
      <c r="C408" s="1">
        <v>97.16</v>
      </c>
      <c r="D408" s="16" t="s">
        <v>67</v>
      </c>
      <c r="E408" s="1">
        <v>10</v>
      </c>
      <c r="F408" s="1">
        <v>101.91</v>
      </c>
      <c r="G408" s="1" t="s">
        <v>49</v>
      </c>
      <c r="H408" s="1">
        <v>2018</v>
      </c>
      <c r="I408" s="1" t="s">
        <v>5</v>
      </c>
      <c r="BK408">
        <v>408</v>
      </c>
      <c r="BL408" t="s">
        <v>43</v>
      </c>
      <c r="BM408" s="1">
        <v>6</v>
      </c>
      <c r="BN408" s="1">
        <v>91.49</v>
      </c>
      <c r="BO408" t="s">
        <v>63</v>
      </c>
      <c r="BP408" s="1">
        <v>3</v>
      </c>
      <c r="BQ408" s="1">
        <v>88.3</v>
      </c>
      <c r="BR408" s="1" t="s">
        <v>75</v>
      </c>
      <c r="BS408" s="1">
        <v>2016</v>
      </c>
      <c r="BT408" s="1">
        <v>1</v>
      </c>
      <c r="BW408" t="s">
        <v>50</v>
      </c>
      <c r="BX408" s="1">
        <v>102.96</v>
      </c>
      <c r="BY408" t="s">
        <v>3</v>
      </c>
      <c r="BZ408" s="1">
        <v>99.84</v>
      </c>
      <c r="CA408" s="1" t="s">
        <v>75</v>
      </c>
      <c r="CB408" s="1">
        <v>2015</v>
      </c>
      <c r="CC408" s="1">
        <v>1</v>
      </c>
      <c r="CD408">
        <f>BX408-BZ408</f>
        <v>3.1199999999999903</v>
      </c>
    </row>
    <row r="409" spans="1:82" x14ac:dyDescent="0.45">
      <c r="A409" s="16" t="s">
        <v>26</v>
      </c>
      <c r="B409" s="6">
        <v>6</v>
      </c>
      <c r="C409" s="6">
        <v>97.02</v>
      </c>
      <c r="D409" s="16" t="s">
        <v>67</v>
      </c>
      <c r="E409" s="6">
        <v>8</v>
      </c>
      <c r="F409" s="6">
        <v>96.78</v>
      </c>
      <c r="G409" s="1" t="s">
        <v>45</v>
      </c>
      <c r="H409" s="1">
        <v>2015</v>
      </c>
      <c r="I409" s="1" t="s">
        <v>5</v>
      </c>
      <c r="BK409">
        <v>408</v>
      </c>
      <c r="BL409" s="16" t="s">
        <v>50</v>
      </c>
      <c r="BM409" s="1">
        <v>8</v>
      </c>
      <c r="BN409" s="1">
        <v>91.49</v>
      </c>
      <c r="BO409" t="s">
        <v>52</v>
      </c>
      <c r="BP409" s="1">
        <v>7</v>
      </c>
      <c r="BQ409" s="1">
        <v>93.31</v>
      </c>
      <c r="BR409" s="16" t="s">
        <v>101</v>
      </c>
      <c r="BS409" s="1">
        <v>2015</v>
      </c>
      <c r="BT409" s="1" t="s">
        <v>5</v>
      </c>
      <c r="BW409" t="s">
        <v>26</v>
      </c>
      <c r="BX409" s="1">
        <v>87</v>
      </c>
      <c r="BY409" t="s">
        <v>100</v>
      </c>
      <c r="BZ409" s="1">
        <v>83.84</v>
      </c>
      <c r="CA409" s="1" t="s">
        <v>101</v>
      </c>
      <c r="CB409" s="1">
        <v>2017</v>
      </c>
      <c r="CC409" s="1">
        <v>1</v>
      </c>
      <c r="CD409">
        <f>BX409-BZ409</f>
        <v>3.1599999999999966</v>
      </c>
    </row>
    <row r="410" spans="1:82" x14ac:dyDescent="0.45">
      <c r="A410" t="s">
        <v>4</v>
      </c>
      <c r="B410" s="1">
        <v>4</v>
      </c>
      <c r="C410" s="1">
        <v>96.94</v>
      </c>
      <c r="D410" t="s">
        <v>2</v>
      </c>
      <c r="E410" s="1">
        <v>10</v>
      </c>
      <c r="F410" s="1">
        <v>105.87</v>
      </c>
      <c r="G410" s="1" t="s">
        <v>101</v>
      </c>
      <c r="H410" s="1">
        <v>2018</v>
      </c>
      <c r="I410" s="1" t="s">
        <v>5</v>
      </c>
      <c r="BK410">
        <v>410</v>
      </c>
      <c r="BL410" t="s">
        <v>67</v>
      </c>
      <c r="BM410" s="1">
        <v>2</v>
      </c>
      <c r="BN410" s="1">
        <v>91.47</v>
      </c>
      <c r="BO410" t="s">
        <v>1</v>
      </c>
      <c r="BP410" s="1">
        <v>6</v>
      </c>
      <c r="BQ410" s="1">
        <v>95.8</v>
      </c>
      <c r="BR410" s="1" t="s">
        <v>98</v>
      </c>
      <c r="BS410" s="1">
        <v>2018</v>
      </c>
      <c r="BT410" s="1">
        <v>1</v>
      </c>
      <c r="BW410" s="8" t="s">
        <v>156</v>
      </c>
      <c r="BX410" s="1">
        <v>96.31</v>
      </c>
      <c r="BY410" s="8" t="s">
        <v>160</v>
      </c>
      <c r="BZ410" s="1">
        <v>93.15</v>
      </c>
      <c r="CA410" s="1" t="s">
        <v>29</v>
      </c>
      <c r="CB410" s="1">
        <v>2022</v>
      </c>
      <c r="CC410" s="1" t="s">
        <v>7</v>
      </c>
      <c r="CD410">
        <f>BX410-BZ410</f>
        <v>3.1599999999999966</v>
      </c>
    </row>
    <row r="411" spans="1:82" x14ac:dyDescent="0.45">
      <c r="A411" t="s">
        <v>71</v>
      </c>
      <c r="B411" s="1">
        <v>6</v>
      </c>
      <c r="C411" s="1">
        <v>96.8</v>
      </c>
      <c r="D411" t="s">
        <v>52</v>
      </c>
      <c r="E411" s="1">
        <v>10</v>
      </c>
      <c r="F411" s="1">
        <v>104</v>
      </c>
      <c r="G411" s="1" t="s">
        <v>45</v>
      </c>
      <c r="H411" s="6">
        <v>2016</v>
      </c>
      <c r="I411" s="1" t="s">
        <v>5</v>
      </c>
      <c r="BK411">
        <v>411</v>
      </c>
      <c r="BL411" t="s">
        <v>71</v>
      </c>
      <c r="BM411" s="1">
        <v>4</v>
      </c>
      <c r="BN411" s="1">
        <v>91.35</v>
      </c>
      <c r="BO411" t="s">
        <v>52</v>
      </c>
      <c r="BP411" s="1">
        <v>6</v>
      </c>
      <c r="BQ411" s="1">
        <v>94.78</v>
      </c>
      <c r="BR411" s="1" t="s">
        <v>75</v>
      </c>
      <c r="BS411" s="1">
        <v>2016</v>
      </c>
      <c r="BT411" s="1">
        <v>1</v>
      </c>
      <c r="BW411" t="s">
        <v>43</v>
      </c>
      <c r="BX411" s="1">
        <v>91.49</v>
      </c>
      <c r="BY411" t="s">
        <v>63</v>
      </c>
      <c r="BZ411" s="1">
        <v>88.3</v>
      </c>
      <c r="CA411" s="1" t="s">
        <v>75</v>
      </c>
      <c r="CB411" s="1">
        <v>2016</v>
      </c>
      <c r="CC411" s="1">
        <v>1</v>
      </c>
      <c r="CD411">
        <f>BX411-BZ411</f>
        <v>3.1899999999999977</v>
      </c>
    </row>
    <row r="412" spans="1:82" x14ac:dyDescent="0.45">
      <c r="A412" s="16" t="s">
        <v>67</v>
      </c>
      <c r="B412" s="6">
        <v>8</v>
      </c>
      <c r="C412" s="6">
        <v>96.78</v>
      </c>
      <c r="D412" s="16" t="s">
        <v>26</v>
      </c>
      <c r="E412" s="6">
        <v>6</v>
      </c>
      <c r="F412" s="6">
        <v>97.02</v>
      </c>
      <c r="G412" s="1" t="s">
        <v>45</v>
      </c>
      <c r="H412" s="1">
        <v>2015</v>
      </c>
      <c r="I412" s="1" t="s">
        <v>5</v>
      </c>
      <c r="BK412">
        <v>412</v>
      </c>
      <c r="BL412" t="s">
        <v>53</v>
      </c>
      <c r="BM412" s="1">
        <v>6</v>
      </c>
      <c r="BN412" s="1">
        <v>91.34</v>
      </c>
      <c r="BO412" t="s">
        <v>58</v>
      </c>
      <c r="BP412" s="1">
        <v>4</v>
      </c>
      <c r="BQ412" s="1">
        <v>82.83</v>
      </c>
      <c r="BR412" s="1" t="s">
        <v>101</v>
      </c>
      <c r="BS412" s="1">
        <v>2016</v>
      </c>
      <c r="BT412" s="1">
        <v>1</v>
      </c>
      <c r="BW412" t="s">
        <v>3</v>
      </c>
      <c r="BX412" s="1">
        <v>87.9</v>
      </c>
      <c r="BY412" t="s">
        <v>47</v>
      </c>
      <c r="BZ412" s="1">
        <v>84.69</v>
      </c>
      <c r="CA412" s="1" t="s">
        <v>101</v>
      </c>
      <c r="CB412" s="1">
        <v>2017</v>
      </c>
      <c r="CC412" s="1">
        <v>1</v>
      </c>
      <c r="CD412">
        <f>BX412-BZ412</f>
        <v>3.210000000000008</v>
      </c>
    </row>
    <row r="413" spans="1:82" x14ac:dyDescent="0.45">
      <c r="A413" t="s">
        <v>0</v>
      </c>
      <c r="B413" s="1">
        <v>4</v>
      </c>
      <c r="C413" s="1">
        <v>96.71</v>
      </c>
      <c r="D413" t="s">
        <v>1</v>
      </c>
      <c r="E413" s="1">
        <v>8</v>
      </c>
      <c r="F413" s="1">
        <v>95.73</v>
      </c>
      <c r="G413" s="1" t="s">
        <v>98</v>
      </c>
      <c r="H413" s="17">
        <v>2019</v>
      </c>
      <c r="I413" s="1" t="s">
        <v>5</v>
      </c>
      <c r="BK413">
        <v>413</v>
      </c>
      <c r="BL413" t="s">
        <v>3</v>
      </c>
      <c r="BM413" s="1">
        <v>9</v>
      </c>
      <c r="BN413" s="1">
        <v>91.32</v>
      </c>
      <c r="BO413" t="s">
        <v>71</v>
      </c>
      <c r="BP413" s="1">
        <v>10</v>
      </c>
      <c r="BQ413" s="1">
        <v>94.65</v>
      </c>
      <c r="BR413" s="1" t="s">
        <v>101</v>
      </c>
      <c r="BS413" s="1">
        <v>2017</v>
      </c>
      <c r="BT413" s="1" t="s">
        <v>5</v>
      </c>
      <c r="BW413" t="s">
        <v>4</v>
      </c>
      <c r="BX413" s="1">
        <v>94.24</v>
      </c>
      <c r="BY413" t="s">
        <v>43</v>
      </c>
      <c r="BZ413" s="1">
        <v>91.02</v>
      </c>
      <c r="CA413" s="1" t="s">
        <v>75</v>
      </c>
      <c r="CB413" s="1">
        <v>2015</v>
      </c>
      <c r="CC413" s="1" t="s">
        <v>5</v>
      </c>
      <c r="CD413">
        <f>BX413-BZ413</f>
        <v>3.2199999999999989</v>
      </c>
    </row>
    <row r="414" spans="1:82" x14ac:dyDescent="0.45">
      <c r="A414" t="s">
        <v>76</v>
      </c>
      <c r="B414" s="1">
        <v>5</v>
      </c>
      <c r="C414" s="1">
        <v>96.66</v>
      </c>
      <c r="D414" t="s">
        <v>59</v>
      </c>
      <c r="E414" s="1">
        <v>10</v>
      </c>
      <c r="F414" s="1">
        <v>100.17</v>
      </c>
      <c r="G414" s="1" t="s">
        <v>101</v>
      </c>
      <c r="H414" s="1">
        <v>2017</v>
      </c>
      <c r="I414" s="1" t="s">
        <v>5</v>
      </c>
      <c r="BK414">
        <v>414</v>
      </c>
      <c r="BL414" t="s">
        <v>4</v>
      </c>
      <c r="BM414" s="1">
        <v>8</v>
      </c>
      <c r="BN414" s="1">
        <v>91.25</v>
      </c>
      <c r="BO414" t="s">
        <v>78</v>
      </c>
      <c r="BP414" s="1">
        <v>10</v>
      </c>
      <c r="BQ414" s="1">
        <v>96.21</v>
      </c>
      <c r="BR414" s="1" t="s">
        <v>49</v>
      </c>
      <c r="BS414" s="1">
        <v>2017</v>
      </c>
      <c r="BT414" s="1" t="s">
        <v>5</v>
      </c>
      <c r="BW414" s="8" t="s">
        <v>0</v>
      </c>
      <c r="BX414" s="1">
        <v>97.41</v>
      </c>
      <c r="BY414" s="8" t="s">
        <v>26</v>
      </c>
      <c r="BZ414" s="1">
        <v>94.11</v>
      </c>
      <c r="CA414" s="1" t="s">
        <v>29</v>
      </c>
      <c r="CB414" s="1">
        <v>2019</v>
      </c>
      <c r="CC414" s="1" t="s">
        <v>6</v>
      </c>
      <c r="CD414">
        <f>BX414-BZ414</f>
        <v>3.2999999999999972</v>
      </c>
    </row>
    <row r="415" spans="1:82" x14ac:dyDescent="0.45">
      <c r="A415" t="s">
        <v>48</v>
      </c>
      <c r="B415" s="1">
        <v>10</v>
      </c>
      <c r="C415" s="1">
        <v>96.63</v>
      </c>
      <c r="D415" t="s">
        <v>0</v>
      </c>
      <c r="E415" s="1">
        <v>9</v>
      </c>
      <c r="F415" s="1">
        <v>98.36</v>
      </c>
      <c r="G415" s="1" t="s">
        <v>101</v>
      </c>
      <c r="H415" s="1">
        <v>2017</v>
      </c>
      <c r="I415" s="1" t="s">
        <v>5</v>
      </c>
      <c r="BK415">
        <v>415</v>
      </c>
      <c r="BL415" t="s">
        <v>59</v>
      </c>
      <c r="BM415" s="1">
        <v>9</v>
      </c>
      <c r="BN415" s="1">
        <v>91.22</v>
      </c>
      <c r="BO415" t="s">
        <v>48</v>
      </c>
      <c r="BP415" s="1">
        <v>10</v>
      </c>
      <c r="BQ415" s="1">
        <v>97.31</v>
      </c>
      <c r="BR415" s="1" t="s">
        <v>49</v>
      </c>
      <c r="BS415" s="1">
        <v>2017</v>
      </c>
      <c r="BT415" s="1" t="s">
        <v>5</v>
      </c>
      <c r="BW415" t="s">
        <v>71</v>
      </c>
      <c r="BX415" s="1">
        <v>94.65</v>
      </c>
      <c r="BY415" t="s">
        <v>3</v>
      </c>
      <c r="BZ415" s="1">
        <v>91.32</v>
      </c>
      <c r="CA415" s="1" t="s">
        <v>101</v>
      </c>
      <c r="CB415" s="1">
        <v>2017</v>
      </c>
      <c r="CC415" s="1" t="s">
        <v>5</v>
      </c>
      <c r="CD415">
        <f>BX415-BZ415</f>
        <v>3.3300000000000125</v>
      </c>
    </row>
    <row r="416" spans="1:82" x14ac:dyDescent="0.45">
      <c r="A416" s="8" t="s">
        <v>1</v>
      </c>
      <c r="B416" s="1">
        <v>8</v>
      </c>
      <c r="C416" s="1">
        <v>96.59</v>
      </c>
      <c r="D416" s="8" t="s">
        <v>27</v>
      </c>
      <c r="E416" s="1">
        <v>3</v>
      </c>
      <c r="F416" s="1">
        <v>96.48</v>
      </c>
      <c r="G416" s="1" t="s">
        <v>29</v>
      </c>
      <c r="H416" s="1">
        <v>2019</v>
      </c>
      <c r="I416" s="1" t="s">
        <v>5</v>
      </c>
      <c r="BK416">
        <v>416</v>
      </c>
      <c r="BL416" s="8" t="s">
        <v>0</v>
      </c>
      <c r="BM416" s="1">
        <v>1</v>
      </c>
      <c r="BN416" s="1">
        <v>91.18</v>
      </c>
      <c r="BO416" s="8" t="s">
        <v>2</v>
      </c>
      <c r="BP416" s="1">
        <v>8</v>
      </c>
      <c r="BQ416" s="1">
        <v>97.41</v>
      </c>
      <c r="BR416" s="1" t="s">
        <v>29</v>
      </c>
      <c r="BS416" s="1">
        <v>2019</v>
      </c>
      <c r="BT416" s="1" t="s">
        <v>7</v>
      </c>
      <c r="BW416" s="8" t="s">
        <v>27</v>
      </c>
      <c r="BX416" s="1">
        <v>96.87</v>
      </c>
      <c r="BY416" s="8" t="s">
        <v>3</v>
      </c>
      <c r="BZ416" s="1">
        <v>93.51</v>
      </c>
      <c r="CA416" s="1" t="s">
        <v>29</v>
      </c>
      <c r="CB416" s="1">
        <v>2019</v>
      </c>
      <c r="CC416" s="1">
        <v>1</v>
      </c>
      <c r="CD416">
        <f>BX416-BZ416</f>
        <v>3.3599999999999994</v>
      </c>
    </row>
    <row r="417" spans="1:82" x14ac:dyDescent="0.45">
      <c r="A417" t="s">
        <v>1</v>
      </c>
      <c r="B417" s="1">
        <v>9</v>
      </c>
      <c r="C417" s="1">
        <v>96.57</v>
      </c>
      <c r="D417" t="s">
        <v>76</v>
      </c>
      <c r="E417" s="1">
        <v>10</v>
      </c>
      <c r="F417" s="1">
        <v>100.33</v>
      </c>
      <c r="G417" s="1" t="s">
        <v>49</v>
      </c>
      <c r="H417" s="1">
        <v>2018</v>
      </c>
      <c r="I417" s="1" t="s">
        <v>5</v>
      </c>
      <c r="BK417">
        <v>417</v>
      </c>
      <c r="BL417" t="s">
        <v>68</v>
      </c>
      <c r="BM417" s="1">
        <v>4</v>
      </c>
      <c r="BN417" s="1">
        <v>91.17</v>
      </c>
      <c r="BO417" t="s">
        <v>67</v>
      </c>
      <c r="BP417" s="1">
        <v>10</v>
      </c>
      <c r="BQ417" s="1">
        <v>95.6</v>
      </c>
      <c r="BR417" s="6" t="s">
        <v>45</v>
      </c>
      <c r="BS417" s="6">
        <v>2016</v>
      </c>
      <c r="BT417" s="1" t="s">
        <v>5</v>
      </c>
      <c r="BW417" s="8" t="s">
        <v>159</v>
      </c>
      <c r="BX417" s="1">
        <v>82.44</v>
      </c>
      <c r="BY417" s="8" t="s">
        <v>164</v>
      </c>
      <c r="BZ417" s="1">
        <v>79.069999999999993</v>
      </c>
      <c r="CA417" s="1" t="s">
        <v>29</v>
      </c>
      <c r="CB417" s="1">
        <v>2022</v>
      </c>
      <c r="CC417" s="1">
        <v>1</v>
      </c>
      <c r="CD417">
        <f>BX417-BZ417</f>
        <v>3.3700000000000045</v>
      </c>
    </row>
    <row r="418" spans="1:82" x14ac:dyDescent="0.45">
      <c r="A418" t="s">
        <v>53</v>
      </c>
      <c r="B418" s="1">
        <v>10</v>
      </c>
      <c r="C418" s="1">
        <v>96.56</v>
      </c>
      <c r="D418" t="s">
        <v>43</v>
      </c>
      <c r="E418" s="1">
        <v>5</v>
      </c>
      <c r="F418" s="1">
        <v>91.15</v>
      </c>
      <c r="G418" s="6" t="s">
        <v>45</v>
      </c>
      <c r="H418" s="6">
        <v>2016</v>
      </c>
      <c r="I418" s="1" t="s">
        <v>5</v>
      </c>
      <c r="BK418">
        <v>418</v>
      </c>
      <c r="BL418" t="s">
        <v>43</v>
      </c>
      <c r="BM418" s="1">
        <v>5</v>
      </c>
      <c r="BN418" s="1">
        <v>91.15</v>
      </c>
      <c r="BO418" t="s">
        <v>53</v>
      </c>
      <c r="BP418" s="1">
        <v>10</v>
      </c>
      <c r="BQ418" s="1">
        <v>96.56</v>
      </c>
      <c r="BR418" s="6" t="s">
        <v>45</v>
      </c>
      <c r="BS418" s="6">
        <v>2016</v>
      </c>
      <c r="BT418" s="1" t="s">
        <v>5</v>
      </c>
      <c r="BW418" t="s">
        <v>48</v>
      </c>
      <c r="BX418" s="1">
        <v>93.97</v>
      </c>
      <c r="BY418" t="s">
        <v>3</v>
      </c>
      <c r="BZ418" s="1">
        <v>90.58</v>
      </c>
      <c r="CA418" s="1" t="s">
        <v>49</v>
      </c>
      <c r="CB418" s="1">
        <v>2017</v>
      </c>
      <c r="CC418" s="1" t="s">
        <v>6</v>
      </c>
      <c r="CD418">
        <f>BX418-BZ418</f>
        <v>3.3900000000000006</v>
      </c>
    </row>
    <row r="419" spans="1:82" x14ac:dyDescent="0.45">
      <c r="A419" s="8" t="s">
        <v>27</v>
      </c>
      <c r="B419" s="1">
        <v>3</v>
      </c>
      <c r="C419" s="1">
        <v>96.48</v>
      </c>
      <c r="D419" s="8" t="s">
        <v>1</v>
      </c>
      <c r="E419" s="1">
        <v>8</v>
      </c>
      <c r="F419" s="1">
        <v>96.59</v>
      </c>
      <c r="G419" s="1" t="s">
        <v>29</v>
      </c>
      <c r="H419" s="1">
        <v>2019</v>
      </c>
      <c r="I419" s="1" t="s">
        <v>5</v>
      </c>
      <c r="BK419">
        <v>419</v>
      </c>
      <c r="BL419" t="s">
        <v>30</v>
      </c>
      <c r="BM419" s="1">
        <v>4</v>
      </c>
      <c r="BN419" s="1">
        <v>91.12</v>
      </c>
      <c r="BO419" t="s">
        <v>0</v>
      </c>
      <c r="BP419" s="1">
        <v>6</v>
      </c>
      <c r="BQ419" s="1">
        <v>95.34</v>
      </c>
      <c r="BR419" s="1" t="s">
        <v>101</v>
      </c>
      <c r="BS419" s="1">
        <v>2018</v>
      </c>
      <c r="BT419" s="1">
        <v>1</v>
      </c>
      <c r="BW419" s="16" t="s">
        <v>3</v>
      </c>
      <c r="BX419" s="6">
        <v>93.52</v>
      </c>
      <c r="BY419" s="16" t="s">
        <v>63</v>
      </c>
      <c r="BZ419" s="6">
        <v>90.1</v>
      </c>
      <c r="CA419" s="1" t="s">
        <v>45</v>
      </c>
      <c r="CB419" s="1">
        <v>2014</v>
      </c>
      <c r="CC419" s="1">
        <v>1</v>
      </c>
      <c r="CD419">
        <f>BX419-BZ419</f>
        <v>3.4200000000000017</v>
      </c>
    </row>
    <row r="420" spans="1:82" x14ac:dyDescent="0.45">
      <c r="A420" t="s">
        <v>78</v>
      </c>
      <c r="B420" s="1">
        <v>10</v>
      </c>
      <c r="C420" s="1">
        <v>96.21</v>
      </c>
      <c r="D420" t="s">
        <v>4</v>
      </c>
      <c r="E420" s="1">
        <v>8</v>
      </c>
      <c r="F420" s="1">
        <v>91.25</v>
      </c>
      <c r="G420" s="1" t="s">
        <v>49</v>
      </c>
      <c r="H420" s="1">
        <v>2017</v>
      </c>
      <c r="I420" s="1" t="s">
        <v>5</v>
      </c>
      <c r="BK420">
        <v>420</v>
      </c>
      <c r="BL420" t="s">
        <v>50</v>
      </c>
      <c r="BM420" s="1">
        <v>1</v>
      </c>
      <c r="BN420" s="1">
        <v>91.04</v>
      </c>
      <c r="BO420" t="s">
        <v>71</v>
      </c>
      <c r="BP420" s="1">
        <v>6</v>
      </c>
      <c r="BQ420" s="1">
        <v>99.54</v>
      </c>
      <c r="BR420" s="1" t="s">
        <v>45</v>
      </c>
      <c r="BS420" s="6">
        <v>2016</v>
      </c>
      <c r="BT420" s="1">
        <v>1</v>
      </c>
      <c r="BW420" t="s">
        <v>52</v>
      </c>
      <c r="BX420" s="1">
        <v>94.78</v>
      </c>
      <c r="BY420" t="s">
        <v>71</v>
      </c>
      <c r="BZ420" s="1">
        <v>91.35</v>
      </c>
      <c r="CA420" s="1" t="s">
        <v>75</v>
      </c>
      <c r="CB420" s="1">
        <v>2016</v>
      </c>
      <c r="CC420" s="1">
        <v>1</v>
      </c>
      <c r="CD420">
        <f>BX420-BZ420</f>
        <v>3.4300000000000068</v>
      </c>
    </row>
    <row r="421" spans="1:82" x14ac:dyDescent="0.45">
      <c r="A421" t="s">
        <v>4</v>
      </c>
      <c r="B421" s="1">
        <v>8</v>
      </c>
      <c r="C421" s="1">
        <v>96.13</v>
      </c>
      <c r="D421" t="s">
        <v>0</v>
      </c>
      <c r="E421" s="1">
        <v>10</v>
      </c>
      <c r="F421" s="1">
        <v>93.6</v>
      </c>
      <c r="G421" s="1" t="s">
        <v>98</v>
      </c>
      <c r="H421" s="1">
        <v>2018</v>
      </c>
      <c r="I421" s="1" t="s">
        <v>5</v>
      </c>
      <c r="BK421">
        <v>420</v>
      </c>
      <c r="BL421" t="s">
        <v>3</v>
      </c>
      <c r="BM421" s="1">
        <v>6</v>
      </c>
      <c r="BN421" s="1">
        <v>91.04</v>
      </c>
      <c r="BO421" t="s">
        <v>61</v>
      </c>
      <c r="BP421" s="1">
        <v>8</v>
      </c>
      <c r="BQ421" s="1">
        <v>90.49</v>
      </c>
      <c r="BR421" s="1" t="s">
        <v>98</v>
      </c>
      <c r="BS421" s="17">
        <v>2019</v>
      </c>
      <c r="BT421" s="1" t="s">
        <v>6</v>
      </c>
      <c r="BW421" t="s">
        <v>59</v>
      </c>
      <c r="BX421" s="1">
        <v>100.17</v>
      </c>
      <c r="BY421" t="s">
        <v>76</v>
      </c>
      <c r="BZ421" s="1">
        <v>96.66</v>
      </c>
      <c r="CA421" s="1" t="s">
        <v>101</v>
      </c>
      <c r="CB421" s="1">
        <v>2017</v>
      </c>
      <c r="CC421" s="1" t="s">
        <v>5</v>
      </c>
      <c r="CD421">
        <f>BX421-BZ421</f>
        <v>3.5100000000000051</v>
      </c>
    </row>
    <row r="422" spans="1:82" x14ac:dyDescent="0.45">
      <c r="A422" t="s">
        <v>67</v>
      </c>
      <c r="B422" s="1">
        <v>6</v>
      </c>
      <c r="C422" s="1">
        <v>96.13</v>
      </c>
      <c r="D422" t="s">
        <v>4</v>
      </c>
      <c r="E422" s="1">
        <v>10</v>
      </c>
      <c r="F422" s="1">
        <v>103.93</v>
      </c>
      <c r="G422" s="1" t="s">
        <v>101</v>
      </c>
      <c r="H422" s="1">
        <v>2016</v>
      </c>
      <c r="I422" s="1" t="s">
        <v>5</v>
      </c>
      <c r="BK422">
        <v>422</v>
      </c>
      <c r="BL422" t="s">
        <v>156</v>
      </c>
      <c r="BM422" s="1">
        <v>6</v>
      </c>
      <c r="BN422" s="1">
        <v>91.03</v>
      </c>
      <c r="BO422" t="s">
        <v>76</v>
      </c>
      <c r="BP422" s="1">
        <v>4</v>
      </c>
      <c r="BQ422" s="1">
        <v>99.15</v>
      </c>
      <c r="BR422" t="s">
        <v>161</v>
      </c>
      <c r="BS422" s="1">
        <v>2022</v>
      </c>
      <c r="BT422" s="1" t="s">
        <v>5</v>
      </c>
      <c r="BW422" s="16" t="s">
        <v>48</v>
      </c>
      <c r="BX422" s="6">
        <v>98.32</v>
      </c>
      <c r="BY422" s="16" t="s">
        <v>67</v>
      </c>
      <c r="BZ422" s="6">
        <v>94.72</v>
      </c>
      <c r="CA422" s="1" t="s">
        <v>45</v>
      </c>
      <c r="CB422" s="1">
        <v>2015</v>
      </c>
      <c r="CC422" s="1" t="s">
        <v>6</v>
      </c>
      <c r="CD422">
        <f>BX422-BZ422</f>
        <v>3.5999999999999943</v>
      </c>
    </row>
    <row r="423" spans="1:82" x14ac:dyDescent="0.45">
      <c r="A423" t="s">
        <v>53</v>
      </c>
      <c r="B423" s="1">
        <v>10</v>
      </c>
      <c r="C423" s="1">
        <v>95.95</v>
      </c>
      <c r="D423" t="s">
        <v>4</v>
      </c>
      <c r="E423" s="1">
        <v>7</v>
      </c>
      <c r="F423" s="1">
        <v>97.5</v>
      </c>
      <c r="G423" s="1" t="s">
        <v>75</v>
      </c>
      <c r="H423" s="1">
        <v>2016</v>
      </c>
      <c r="I423" s="1" t="s">
        <v>5</v>
      </c>
      <c r="BK423">
        <v>423</v>
      </c>
      <c r="BL423" t="s">
        <v>43</v>
      </c>
      <c r="BM423" s="1">
        <v>7</v>
      </c>
      <c r="BN423" s="1">
        <v>91.02</v>
      </c>
      <c r="BO423" t="s">
        <v>4</v>
      </c>
      <c r="BP423" s="1">
        <v>8</v>
      </c>
      <c r="BQ423" s="1">
        <v>94.24</v>
      </c>
      <c r="BR423" s="1" t="s">
        <v>75</v>
      </c>
      <c r="BS423" s="1">
        <v>2015</v>
      </c>
      <c r="BT423" s="1" t="s">
        <v>5</v>
      </c>
      <c r="BW423" t="s">
        <v>0</v>
      </c>
      <c r="BX423" s="1">
        <v>89.43</v>
      </c>
      <c r="BY423" t="s">
        <v>108</v>
      </c>
      <c r="BZ423" s="1">
        <v>85.83</v>
      </c>
      <c r="CA423" s="1" t="s">
        <v>101</v>
      </c>
      <c r="CB423" s="1">
        <v>2018</v>
      </c>
      <c r="CC423" s="1" t="s">
        <v>5</v>
      </c>
      <c r="CD423">
        <f>BX423-BZ423</f>
        <v>3.6000000000000085</v>
      </c>
    </row>
    <row r="424" spans="1:82" x14ac:dyDescent="0.45">
      <c r="A424" t="s">
        <v>53</v>
      </c>
      <c r="B424" s="1">
        <v>5</v>
      </c>
      <c r="C424" s="1">
        <v>95.91</v>
      </c>
      <c r="D424" t="s">
        <v>50</v>
      </c>
      <c r="E424" s="1">
        <v>10</v>
      </c>
      <c r="F424" s="1">
        <v>101.11</v>
      </c>
      <c r="G424" s="1" t="s">
        <v>101</v>
      </c>
      <c r="H424" s="1">
        <v>2016</v>
      </c>
      <c r="I424" s="1" t="s">
        <v>5</v>
      </c>
      <c r="BK424">
        <v>424</v>
      </c>
      <c r="BL424" t="s">
        <v>67</v>
      </c>
      <c r="BM424" s="1">
        <v>6</v>
      </c>
      <c r="BN424" s="1">
        <v>90.94</v>
      </c>
      <c r="BO424" t="s">
        <v>74</v>
      </c>
      <c r="BP424" s="1">
        <v>4</v>
      </c>
      <c r="BQ424" s="1">
        <v>87.12</v>
      </c>
      <c r="BR424" s="1" t="s">
        <v>75</v>
      </c>
      <c r="BS424" s="1">
        <v>2016</v>
      </c>
      <c r="BT424" s="1">
        <v>1</v>
      </c>
      <c r="BW424" s="8" t="s">
        <v>2</v>
      </c>
      <c r="BX424" s="1">
        <v>92.09</v>
      </c>
      <c r="BY424" t="s">
        <v>71</v>
      </c>
      <c r="BZ424" s="1">
        <v>88.37</v>
      </c>
      <c r="CA424" s="1" t="s">
        <v>29</v>
      </c>
      <c r="CB424" s="1">
        <v>2019</v>
      </c>
      <c r="CC424" s="1">
        <v>1</v>
      </c>
      <c r="CD424">
        <f>BX424-BZ424</f>
        <v>3.7199999999999989</v>
      </c>
    </row>
    <row r="425" spans="1:82" x14ac:dyDescent="0.45">
      <c r="A425" t="s">
        <v>1</v>
      </c>
      <c r="B425" s="1">
        <v>8</v>
      </c>
      <c r="C425" s="1">
        <v>95.73</v>
      </c>
      <c r="D425" t="s">
        <v>0</v>
      </c>
      <c r="E425" s="1">
        <v>4</v>
      </c>
      <c r="F425" s="1">
        <v>96.71</v>
      </c>
      <c r="G425" s="1" t="s">
        <v>98</v>
      </c>
      <c r="H425" s="17">
        <v>2019</v>
      </c>
      <c r="I425" s="1" t="s">
        <v>5</v>
      </c>
      <c r="BK425">
        <v>424</v>
      </c>
      <c r="BL425" t="s">
        <v>91</v>
      </c>
      <c r="BM425" s="1">
        <v>1</v>
      </c>
      <c r="BN425" s="1">
        <v>90.94</v>
      </c>
      <c r="BO425" t="s">
        <v>2</v>
      </c>
      <c r="BP425" s="1">
        <v>6</v>
      </c>
      <c r="BQ425" s="1">
        <v>111.41</v>
      </c>
      <c r="BR425" s="1" t="s">
        <v>49</v>
      </c>
      <c r="BS425" s="1">
        <v>2018</v>
      </c>
      <c r="BT425" s="1">
        <v>1</v>
      </c>
      <c r="BW425" s="16" t="s">
        <v>50</v>
      </c>
      <c r="BX425" s="1">
        <v>100.43</v>
      </c>
      <c r="BY425" t="s">
        <v>26</v>
      </c>
      <c r="BZ425" s="1">
        <v>96.7</v>
      </c>
      <c r="CA425" s="16" t="s">
        <v>101</v>
      </c>
      <c r="CB425" s="1">
        <v>2015</v>
      </c>
      <c r="CC425" s="1" t="s">
        <v>6</v>
      </c>
      <c r="CD425">
        <f>BX425-BZ425</f>
        <v>3.730000000000004</v>
      </c>
    </row>
    <row r="426" spans="1:82" x14ac:dyDescent="0.45">
      <c r="A426" t="s">
        <v>67</v>
      </c>
      <c r="B426" s="1">
        <v>10</v>
      </c>
      <c r="C426" s="1">
        <v>95.6</v>
      </c>
      <c r="D426" t="s">
        <v>68</v>
      </c>
      <c r="E426" s="1">
        <v>4</v>
      </c>
      <c r="F426" s="1">
        <v>91.17</v>
      </c>
      <c r="G426" s="6" t="s">
        <v>45</v>
      </c>
      <c r="H426" s="6">
        <v>2016</v>
      </c>
      <c r="I426" s="1" t="s">
        <v>5</v>
      </c>
      <c r="BK426">
        <v>424</v>
      </c>
      <c r="BL426" s="16" t="s">
        <v>67</v>
      </c>
      <c r="BM426" s="6">
        <v>6</v>
      </c>
      <c r="BN426" s="6">
        <v>90.94</v>
      </c>
      <c r="BO426" s="16" t="s">
        <v>64</v>
      </c>
      <c r="BP426" s="6">
        <v>8</v>
      </c>
      <c r="BQ426" s="6">
        <v>90.61</v>
      </c>
      <c r="BR426" s="1" t="s">
        <v>45</v>
      </c>
      <c r="BS426" s="1">
        <v>2014</v>
      </c>
      <c r="BT426" s="1" t="s">
        <v>5</v>
      </c>
      <c r="BW426" t="s">
        <v>76</v>
      </c>
      <c r="BX426" s="1">
        <v>100.33</v>
      </c>
      <c r="BY426" t="s">
        <v>1</v>
      </c>
      <c r="BZ426" s="1">
        <v>96.57</v>
      </c>
      <c r="CA426" s="1" t="s">
        <v>49</v>
      </c>
      <c r="CB426" s="1">
        <v>2018</v>
      </c>
      <c r="CC426" s="1" t="s">
        <v>5</v>
      </c>
      <c r="CD426">
        <f>BX426-BZ426</f>
        <v>3.7600000000000051</v>
      </c>
    </row>
    <row r="427" spans="1:82" x14ac:dyDescent="0.45">
      <c r="A427" t="s">
        <v>84</v>
      </c>
      <c r="B427" s="1">
        <v>10</v>
      </c>
      <c r="C427" s="1">
        <v>95.58</v>
      </c>
      <c r="D427" t="s">
        <v>61</v>
      </c>
      <c r="E427" s="1">
        <v>7</v>
      </c>
      <c r="F427" s="1">
        <v>90.91</v>
      </c>
      <c r="G427" s="1" t="s">
        <v>49</v>
      </c>
      <c r="H427" s="1">
        <v>2018</v>
      </c>
      <c r="I427" s="1" t="s">
        <v>5</v>
      </c>
      <c r="BK427">
        <v>427</v>
      </c>
      <c r="BL427" t="s">
        <v>61</v>
      </c>
      <c r="BM427" s="1">
        <v>7</v>
      </c>
      <c r="BN427" s="1">
        <v>90.91</v>
      </c>
      <c r="BO427" t="s">
        <v>84</v>
      </c>
      <c r="BP427" s="1">
        <v>10</v>
      </c>
      <c r="BQ427" s="1">
        <v>95.58</v>
      </c>
      <c r="BR427" s="1" t="s">
        <v>49</v>
      </c>
      <c r="BS427" s="1">
        <v>2018</v>
      </c>
      <c r="BT427" s="1" t="s">
        <v>5</v>
      </c>
      <c r="BW427" t="s">
        <v>26</v>
      </c>
      <c r="BX427" s="1">
        <v>101.05</v>
      </c>
      <c r="BY427" t="s">
        <v>76</v>
      </c>
      <c r="BZ427" s="1">
        <v>97.26</v>
      </c>
      <c r="CA427" s="1" t="s">
        <v>75</v>
      </c>
      <c r="CB427" s="1">
        <v>2017</v>
      </c>
      <c r="CC427" s="1" t="s">
        <v>5</v>
      </c>
      <c r="CD427">
        <f>BX427-BZ427</f>
        <v>3.789999999999992</v>
      </c>
    </row>
    <row r="428" spans="1:82" x14ac:dyDescent="0.45">
      <c r="A428" t="s">
        <v>78</v>
      </c>
      <c r="B428" s="1">
        <v>8</v>
      </c>
      <c r="C428" s="1">
        <v>95.53</v>
      </c>
      <c r="D428" t="s">
        <v>2</v>
      </c>
      <c r="E428" s="1">
        <v>5</v>
      </c>
      <c r="F428" s="1">
        <v>98.03</v>
      </c>
      <c r="G428" s="1" t="s">
        <v>98</v>
      </c>
      <c r="H428" s="17">
        <v>2019</v>
      </c>
      <c r="I428" s="1" t="s">
        <v>5</v>
      </c>
      <c r="BK428">
        <v>428</v>
      </c>
      <c r="BL428" t="s">
        <v>0</v>
      </c>
      <c r="BM428" s="1">
        <v>5</v>
      </c>
      <c r="BN428" s="1">
        <v>90.84</v>
      </c>
      <c r="BO428" t="s">
        <v>71</v>
      </c>
      <c r="BP428" s="1">
        <v>6</v>
      </c>
      <c r="BQ428" s="1">
        <v>86.03</v>
      </c>
      <c r="BR428" s="1" t="s">
        <v>98</v>
      </c>
      <c r="BS428" s="17">
        <v>2019</v>
      </c>
      <c r="BT428" s="17">
        <v>1</v>
      </c>
      <c r="BW428" t="s">
        <v>67</v>
      </c>
      <c r="BX428" s="1">
        <v>90.94</v>
      </c>
      <c r="BY428" t="s">
        <v>74</v>
      </c>
      <c r="BZ428" s="1">
        <v>87.12</v>
      </c>
      <c r="CA428" s="1" t="s">
        <v>75</v>
      </c>
      <c r="CB428" s="1">
        <v>2016</v>
      </c>
      <c r="CC428" s="1">
        <v>1</v>
      </c>
      <c r="CD428">
        <f>BX428-BZ428</f>
        <v>3.8199999999999932</v>
      </c>
    </row>
    <row r="429" spans="1:82" x14ac:dyDescent="0.45">
      <c r="A429" s="8" t="s">
        <v>4</v>
      </c>
      <c r="B429" s="1">
        <v>6</v>
      </c>
      <c r="C429" s="1">
        <v>95.08</v>
      </c>
      <c r="D429" s="8" t="s">
        <v>2</v>
      </c>
      <c r="E429" s="1">
        <v>8</v>
      </c>
      <c r="F429" s="1">
        <v>100.53</v>
      </c>
      <c r="G429" s="1" t="s">
        <v>49</v>
      </c>
      <c r="H429" s="1">
        <v>2019</v>
      </c>
      <c r="I429" s="1" t="s">
        <v>5</v>
      </c>
      <c r="BK429">
        <v>428</v>
      </c>
      <c r="BL429" t="s">
        <v>71</v>
      </c>
      <c r="BM429" s="1">
        <v>3</v>
      </c>
      <c r="BN429" s="1">
        <v>90.84</v>
      </c>
      <c r="BO429" t="s">
        <v>67</v>
      </c>
      <c r="BP429" s="1">
        <v>10</v>
      </c>
      <c r="BQ429" s="1">
        <v>93.66</v>
      </c>
      <c r="BR429" s="1" t="s">
        <v>101</v>
      </c>
      <c r="BS429" s="1">
        <v>2018</v>
      </c>
      <c r="BT429" s="1" t="s">
        <v>5</v>
      </c>
      <c r="BW429" t="s">
        <v>64</v>
      </c>
      <c r="BX429" s="1">
        <v>98.28</v>
      </c>
      <c r="BY429" t="s">
        <v>71</v>
      </c>
      <c r="BZ429" s="1">
        <v>94.46</v>
      </c>
      <c r="CA429" s="1" t="s">
        <v>75</v>
      </c>
      <c r="CB429" s="1">
        <v>2015</v>
      </c>
      <c r="CC429" s="1">
        <v>1</v>
      </c>
      <c r="CD429">
        <f>BX429-BZ429</f>
        <v>3.8200000000000074</v>
      </c>
    </row>
    <row r="430" spans="1:82" x14ac:dyDescent="0.45">
      <c r="A430" s="16" t="s">
        <v>26</v>
      </c>
      <c r="B430" s="6">
        <v>8</v>
      </c>
      <c r="C430" s="6">
        <v>94.97</v>
      </c>
      <c r="D430" s="16" t="s">
        <v>30</v>
      </c>
      <c r="E430" s="6">
        <v>2</v>
      </c>
      <c r="F430" s="6">
        <v>85.32</v>
      </c>
      <c r="G430" s="1" t="s">
        <v>45</v>
      </c>
      <c r="H430" s="1">
        <v>2014</v>
      </c>
      <c r="I430" s="1" t="s">
        <v>5</v>
      </c>
      <c r="BK430">
        <v>430</v>
      </c>
      <c r="BL430" t="s">
        <v>0</v>
      </c>
      <c r="BM430" s="1">
        <v>6</v>
      </c>
      <c r="BN430" s="1">
        <v>90.82</v>
      </c>
      <c r="BO430" t="s">
        <v>30</v>
      </c>
      <c r="BP430" s="1">
        <v>4</v>
      </c>
      <c r="BQ430" s="1">
        <v>76.06</v>
      </c>
      <c r="BR430" s="1" t="s">
        <v>101</v>
      </c>
      <c r="BS430" s="1">
        <v>2017</v>
      </c>
      <c r="BT430" s="1">
        <v>1</v>
      </c>
      <c r="BW430" s="14" t="s">
        <v>56</v>
      </c>
      <c r="BX430" s="1">
        <v>90.04</v>
      </c>
      <c r="BY430" s="14" t="s">
        <v>57</v>
      </c>
      <c r="BZ430" s="1">
        <v>86.22</v>
      </c>
      <c r="CA430" s="1" t="s">
        <v>45</v>
      </c>
      <c r="CB430" s="1">
        <v>2013</v>
      </c>
      <c r="CC430" s="1">
        <v>1</v>
      </c>
      <c r="CD430">
        <f>BX430-BZ430</f>
        <v>3.8200000000000074</v>
      </c>
    </row>
    <row r="431" spans="1:82" x14ac:dyDescent="0.45">
      <c r="A431" t="s">
        <v>26</v>
      </c>
      <c r="B431" s="1">
        <v>6</v>
      </c>
      <c r="C431" s="1">
        <v>94.93</v>
      </c>
      <c r="D431" t="s">
        <v>152</v>
      </c>
      <c r="E431" s="1">
        <v>0</v>
      </c>
      <c r="F431" s="1">
        <v>88.5</v>
      </c>
      <c r="G431" t="s">
        <v>161</v>
      </c>
      <c r="H431" s="1">
        <v>2022</v>
      </c>
      <c r="I431" s="1" t="s">
        <v>5</v>
      </c>
      <c r="BK431">
        <v>431</v>
      </c>
      <c r="BL431" t="s">
        <v>152</v>
      </c>
      <c r="BM431" s="1">
        <v>6</v>
      </c>
      <c r="BN431" s="1">
        <v>90.8</v>
      </c>
      <c r="BO431" t="s">
        <v>95</v>
      </c>
      <c r="BP431" s="1">
        <v>3</v>
      </c>
      <c r="BQ431" s="1">
        <v>85.73</v>
      </c>
      <c r="BR431" t="s">
        <v>161</v>
      </c>
      <c r="BS431" s="1">
        <v>2022</v>
      </c>
      <c r="BT431" s="1">
        <v>1</v>
      </c>
      <c r="BW431" s="14" t="s">
        <v>2</v>
      </c>
      <c r="BX431" s="1">
        <v>96.84</v>
      </c>
      <c r="BY431" s="14" t="s">
        <v>154</v>
      </c>
      <c r="BZ431" s="1">
        <v>92.98</v>
      </c>
      <c r="CA431" s="1" t="s">
        <v>153</v>
      </c>
      <c r="CB431" s="1">
        <v>2022</v>
      </c>
      <c r="CC431" s="1" t="s">
        <v>6</v>
      </c>
      <c r="CD431">
        <f>BX431-BZ431</f>
        <v>3.8599999999999994</v>
      </c>
    </row>
    <row r="432" spans="1:82" x14ac:dyDescent="0.45">
      <c r="A432" s="8" t="s">
        <v>67</v>
      </c>
      <c r="B432" s="1">
        <v>8</v>
      </c>
      <c r="C432" s="1">
        <v>94.91</v>
      </c>
      <c r="D432" s="8" t="s">
        <v>0</v>
      </c>
      <c r="E432" s="1">
        <v>6</v>
      </c>
      <c r="F432" s="1">
        <v>94.4</v>
      </c>
      <c r="G432" s="1" t="s">
        <v>49</v>
      </c>
      <c r="H432" s="1">
        <v>2019</v>
      </c>
      <c r="I432" s="1" t="s">
        <v>5</v>
      </c>
      <c r="BK432">
        <v>431</v>
      </c>
      <c r="BL432" t="s">
        <v>59</v>
      </c>
      <c r="BM432" s="1">
        <v>4</v>
      </c>
      <c r="BN432" s="1">
        <v>90.8</v>
      </c>
      <c r="BO432" t="s">
        <v>1</v>
      </c>
      <c r="BP432" s="1">
        <v>10</v>
      </c>
      <c r="BQ432" s="1">
        <v>101.02</v>
      </c>
      <c r="BR432" s="1" t="s">
        <v>98</v>
      </c>
      <c r="BS432" s="1">
        <v>2018</v>
      </c>
      <c r="BT432" s="1" t="s">
        <v>5</v>
      </c>
      <c r="BW432" s="16" t="s">
        <v>48</v>
      </c>
      <c r="BX432" s="6">
        <v>97.08</v>
      </c>
      <c r="BY432" s="16" t="s">
        <v>64</v>
      </c>
      <c r="BZ432" s="6">
        <v>93.18</v>
      </c>
      <c r="CA432" s="1" t="s">
        <v>45</v>
      </c>
      <c r="CB432" s="1">
        <v>2014</v>
      </c>
      <c r="CC432" s="1" t="s">
        <v>7</v>
      </c>
      <c r="CD432">
        <f>BX432-BZ432</f>
        <v>3.8999999999999915</v>
      </c>
    </row>
    <row r="433" spans="1:82" x14ac:dyDescent="0.45">
      <c r="A433" t="s">
        <v>0</v>
      </c>
      <c r="B433" s="1">
        <v>10</v>
      </c>
      <c r="C433" s="1">
        <v>94.89</v>
      </c>
      <c r="D433" t="s">
        <v>48</v>
      </c>
      <c r="E433" s="1">
        <v>9</v>
      </c>
      <c r="F433" s="1">
        <v>93.75</v>
      </c>
      <c r="G433" s="1" t="s">
        <v>75</v>
      </c>
      <c r="H433" s="1">
        <v>2017</v>
      </c>
      <c r="I433" s="1" t="s">
        <v>5</v>
      </c>
      <c r="BK433">
        <v>433</v>
      </c>
      <c r="BL433" s="8" t="s">
        <v>156</v>
      </c>
      <c r="BM433" s="1">
        <v>7</v>
      </c>
      <c r="BN433" s="1">
        <v>90.7</v>
      </c>
      <c r="BO433" s="8" t="s">
        <v>76</v>
      </c>
      <c r="BP433" s="1">
        <v>5</v>
      </c>
      <c r="BQ433" s="1">
        <v>95.41</v>
      </c>
      <c r="BR433" s="1" t="s">
        <v>29</v>
      </c>
      <c r="BS433" s="1">
        <v>2022</v>
      </c>
      <c r="BT433" s="1" t="s">
        <v>6</v>
      </c>
      <c r="BW433" t="s">
        <v>64</v>
      </c>
      <c r="BX433" s="1">
        <v>96.5</v>
      </c>
      <c r="BY433" s="16" t="s">
        <v>3</v>
      </c>
      <c r="BZ433" s="1">
        <v>92.55</v>
      </c>
      <c r="CA433" s="16" t="s">
        <v>101</v>
      </c>
      <c r="CB433" s="1">
        <v>2015</v>
      </c>
      <c r="CC433" s="1">
        <v>1</v>
      </c>
      <c r="CD433">
        <f>BX433-BZ433</f>
        <v>3.9500000000000028</v>
      </c>
    </row>
    <row r="434" spans="1:82" x14ac:dyDescent="0.45">
      <c r="A434" t="s">
        <v>26</v>
      </c>
      <c r="B434" s="1">
        <v>8</v>
      </c>
      <c r="C434" s="1">
        <v>94.85</v>
      </c>
      <c r="D434" t="s">
        <v>67</v>
      </c>
      <c r="E434" s="1">
        <v>2</v>
      </c>
      <c r="F434" s="1">
        <v>88.27</v>
      </c>
      <c r="G434" s="1" t="s">
        <v>75</v>
      </c>
      <c r="H434" s="1">
        <v>2015</v>
      </c>
      <c r="I434" s="1" t="s">
        <v>5</v>
      </c>
      <c r="BK434">
        <v>434</v>
      </c>
      <c r="BL434" s="16" t="s">
        <v>64</v>
      </c>
      <c r="BM434" s="6">
        <v>8</v>
      </c>
      <c r="BN434" s="6">
        <v>90.61</v>
      </c>
      <c r="BO434" s="16" t="s">
        <v>67</v>
      </c>
      <c r="BP434" s="6">
        <v>6</v>
      </c>
      <c r="BQ434" s="6">
        <v>90.94</v>
      </c>
      <c r="BR434" s="1" t="s">
        <v>45</v>
      </c>
      <c r="BS434" s="1">
        <v>2014</v>
      </c>
      <c r="BT434" s="1" t="s">
        <v>5</v>
      </c>
      <c r="BW434" t="s">
        <v>4</v>
      </c>
      <c r="BX434" s="1">
        <v>102.38</v>
      </c>
      <c r="BY434" t="s">
        <v>3</v>
      </c>
      <c r="BZ434" s="1">
        <v>98.42</v>
      </c>
      <c r="CA434" s="1" t="s">
        <v>75</v>
      </c>
      <c r="CB434" s="1">
        <v>2017</v>
      </c>
      <c r="CC434" s="1" t="s">
        <v>5</v>
      </c>
      <c r="CD434">
        <f>BX434-BZ434</f>
        <v>3.9599999999999937</v>
      </c>
    </row>
    <row r="435" spans="1:82" x14ac:dyDescent="0.45">
      <c r="A435" s="8" t="s">
        <v>78</v>
      </c>
      <c r="B435" s="1">
        <v>8</v>
      </c>
      <c r="C435" s="1">
        <v>94.74</v>
      </c>
      <c r="D435" s="8" t="s">
        <v>3</v>
      </c>
      <c r="E435" s="1">
        <v>4</v>
      </c>
      <c r="F435" s="1">
        <v>92.44</v>
      </c>
      <c r="G435" s="1" t="s">
        <v>49</v>
      </c>
      <c r="H435" s="1">
        <v>2019</v>
      </c>
      <c r="I435" s="1" t="s">
        <v>5</v>
      </c>
      <c r="BK435">
        <v>435</v>
      </c>
      <c r="BL435" t="s">
        <v>3</v>
      </c>
      <c r="BM435" s="1">
        <v>4</v>
      </c>
      <c r="BN435" s="1">
        <v>90.58</v>
      </c>
      <c r="BO435" t="s">
        <v>48</v>
      </c>
      <c r="BP435" s="1">
        <v>11</v>
      </c>
      <c r="BQ435" s="1">
        <v>93.97</v>
      </c>
      <c r="BR435" s="1" t="s">
        <v>49</v>
      </c>
      <c r="BS435" s="1">
        <v>2017</v>
      </c>
      <c r="BT435" s="1" t="s">
        <v>6</v>
      </c>
      <c r="BW435" t="s">
        <v>26</v>
      </c>
      <c r="BX435" s="1">
        <v>88.53</v>
      </c>
      <c r="BY435" t="s">
        <v>68</v>
      </c>
      <c r="BZ435" s="1">
        <v>84.49</v>
      </c>
      <c r="CA435" s="6" t="s">
        <v>45</v>
      </c>
      <c r="CB435" s="6">
        <v>2016</v>
      </c>
      <c r="CC435" s="1">
        <v>1</v>
      </c>
      <c r="CD435">
        <f>BX435-BZ435</f>
        <v>4.0400000000000063</v>
      </c>
    </row>
    <row r="436" spans="1:82" x14ac:dyDescent="0.45">
      <c r="A436" s="8" t="s">
        <v>78</v>
      </c>
      <c r="B436" s="1">
        <v>6</v>
      </c>
      <c r="C436" s="1">
        <v>94.71</v>
      </c>
      <c r="D436" s="8" t="s">
        <v>0</v>
      </c>
      <c r="E436" s="1">
        <v>8</v>
      </c>
      <c r="F436" s="1">
        <v>92.52</v>
      </c>
      <c r="G436" s="1" t="s">
        <v>29</v>
      </c>
      <c r="H436" s="1">
        <v>2019</v>
      </c>
      <c r="I436" s="1" t="s">
        <v>5</v>
      </c>
      <c r="BK436">
        <v>436</v>
      </c>
      <c r="BL436" s="14" t="s">
        <v>103</v>
      </c>
      <c r="BM436" s="1">
        <v>3</v>
      </c>
      <c r="BN436" s="1">
        <v>90.55</v>
      </c>
      <c r="BO436" s="8" t="s">
        <v>52</v>
      </c>
      <c r="BP436" s="1">
        <v>6</v>
      </c>
      <c r="BQ436" s="1">
        <v>99.1</v>
      </c>
      <c r="BR436" s="1" t="s">
        <v>29</v>
      </c>
      <c r="BS436" s="1">
        <v>2022</v>
      </c>
      <c r="BT436" s="1">
        <v>1</v>
      </c>
      <c r="BW436" t="s">
        <v>2</v>
      </c>
      <c r="BX436" s="1">
        <v>101.5</v>
      </c>
      <c r="BY436" t="s">
        <v>3</v>
      </c>
      <c r="BZ436" s="1">
        <v>97.41</v>
      </c>
      <c r="CA436" t="s">
        <v>161</v>
      </c>
      <c r="CB436" s="1">
        <v>2022</v>
      </c>
      <c r="CC436" s="1">
        <v>1</v>
      </c>
      <c r="CD436">
        <f>BX436-BZ436</f>
        <v>4.0900000000000034</v>
      </c>
    </row>
    <row r="437" spans="1:82" x14ac:dyDescent="0.45">
      <c r="A437" t="s">
        <v>71</v>
      </c>
      <c r="B437" s="1">
        <v>10</v>
      </c>
      <c r="C437" s="1">
        <v>94.65</v>
      </c>
      <c r="D437" t="s">
        <v>3</v>
      </c>
      <c r="E437" s="1">
        <v>9</v>
      </c>
      <c r="F437" s="1">
        <v>91.32</v>
      </c>
      <c r="G437" s="1" t="s">
        <v>101</v>
      </c>
      <c r="H437" s="1">
        <v>2017</v>
      </c>
      <c r="I437" s="1" t="s">
        <v>5</v>
      </c>
      <c r="BK437">
        <v>437</v>
      </c>
      <c r="BL437" t="s">
        <v>0</v>
      </c>
      <c r="BM437" s="1">
        <v>6</v>
      </c>
      <c r="BN437" s="1">
        <v>90.54</v>
      </c>
      <c r="BO437" t="s">
        <v>65</v>
      </c>
      <c r="BP437" s="1">
        <v>1</v>
      </c>
      <c r="BQ437" s="1">
        <v>75.349999999999994</v>
      </c>
      <c r="BR437" s="1" t="s">
        <v>98</v>
      </c>
      <c r="BS437" s="1">
        <v>2018</v>
      </c>
      <c r="BT437" s="1">
        <v>1</v>
      </c>
      <c r="BW437" t="s">
        <v>48</v>
      </c>
      <c r="BX437" s="1">
        <v>108.5</v>
      </c>
      <c r="BY437" t="s">
        <v>4</v>
      </c>
      <c r="BZ437" s="1">
        <v>104.39</v>
      </c>
      <c r="CA437" s="1" t="s">
        <v>75</v>
      </c>
      <c r="CB437" s="1">
        <v>2015</v>
      </c>
      <c r="CC437" s="1" t="s">
        <v>6</v>
      </c>
      <c r="CD437">
        <f>BX437-BZ437</f>
        <v>4.1099999999999994</v>
      </c>
    </row>
    <row r="438" spans="1:82" x14ac:dyDescent="0.45">
      <c r="A438" s="8" t="s">
        <v>0</v>
      </c>
      <c r="B438" s="1">
        <v>6</v>
      </c>
      <c r="C438" s="1">
        <v>94.4</v>
      </c>
      <c r="D438" s="8" t="s">
        <v>67</v>
      </c>
      <c r="E438" s="1">
        <v>8</v>
      </c>
      <c r="F438" s="1">
        <v>94.91</v>
      </c>
      <c r="G438" s="1" t="s">
        <v>49</v>
      </c>
      <c r="H438" s="1">
        <v>2019</v>
      </c>
      <c r="I438" s="1" t="s">
        <v>5</v>
      </c>
      <c r="BK438">
        <v>438</v>
      </c>
      <c r="BL438" t="s">
        <v>67</v>
      </c>
      <c r="BM438" s="1">
        <v>4</v>
      </c>
      <c r="BN438" s="1">
        <v>90.52</v>
      </c>
      <c r="BO438" t="s">
        <v>59</v>
      </c>
      <c r="BP438" s="1">
        <v>6</v>
      </c>
      <c r="BQ438" s="1">
        <v>95.11</v>
      </c>
      <c r="BR438" s="1" t="s">
        <v>101</v>
      </c>
      <c r="BS438" s="1">
        <v>2017</v>
      </c>
      <c r="BT438" s="1">
        <v>1</v>
      </c>
      <c r="BW438" t="s">
        <v>53</v>
      </c>
      <c r="BX438" s="1">
        <v>104.81</v>
      </c>
      <c r="BY438" t="s">
        <v>50</v>
      </c>
      <c r="BZ438" s="1">
        <v>100.7</v>
      </c>
      <c r="CA438" s="1" t="s">
        <v>75</v>
      </c>
      <c r="CB438" s="1">
        <v>2016</v>
      </c>
      <c r="CC438" s="1" t="s">
        <v>6</v>
      </c>
      <c r="CD438">
        <f>BX438-BZ438</f>
        <v>4.1099999999999994</v>
      </c>
    </row>
    <row r="439" spans="1:82" x14ac:dyDescent="0.45">
      <c r="A439" t="s">
        <v>3</v>
      </c>
      <c r="B439" s="1">
        <v>10</v>
      </c>
      <c r="C439" s="1">
        <v>94.4</v>
      </c>
      <c r="D439" t="s">
        <v>26</v>
      </c>
      <c r="E439" s="1">
        <v>9</v>
      </c>
      <c r="F439" s="1">
        <v>91.97</v>
      </c>
      <c r="G439" s="1" t="s">
        <v>49</v>
      </c>
      <c r="H439" s="1">
        <v>2017</v>
      </c>
      <c r="I439" s="1" t="s">
        <v>5</v>
      </c>
      <c r="BK439">
        <v>439</v>
      </c>
      <c r="BL439" t="s">
        <v>61</v>
      </c>
      <c r="BM439" s="1">
        <v>8</v>
      </c>
      <c r="BN439" s="1">
        <v>90.49</v>
      </c>
      <c r="BO439" t="s">
        <v>3</v>
      </c>
      <c r="BP439" s="1">
        <v>6</v>
      </c>
      <c r="BQ439" s="1">
        <v>91.04</v>
      </c>
      <c r="BR439" s="1" t="s">
        <v>98</v>
      </c>
      <c r="BS439" s="17">
        <v>2019</v>
      </c>
      <c r="BT439" s="1" t="s">
        <v>6</v>
      </c>
      <c r="BW439" s="14" t="s">
        <v>3</v>
      </c>
      <c r="BX439" s="1">
        <v>96.13</v>
      </c>
      <c r="BY439" s="14" t="s">
        <v>26</v>
      </c>
      <c r="BZ439" s="1">
        <v>91.97</v>
      </c>
      <c r="CA439" s="1" t="s">
        <v>153</v>
      </c>
      <c r="CB439" s="1">
        <v>2022</v>
      </c>
      <c r="CC439" s="1">
        <v>1</v>
      </c>
      <c r="CD439">
        <f>BX439-BZ439</f>
        <v>4.1599999999999966</v>
      </c>
    </row>
    <row r="440" spans="1:82" x14ac:dyDescent="0.45">
      <c r="A440" s="14" t="s">
        <v>73</v>
      </c>
      <c r="B440" s="1">
        <v>2</v>
      </c>
      <c r="C440" s="1">
        <v>94.36</v>
      </c>
      <c r="D440" s="14" t="s">
        <v>48</v>
      </c>
      <c r="E440" s="1">
        <v>8</v>
      </c>
      <c r="F440" s="1">
        <v>108.31</v>
      </c>
      <c r="G440" s="1" t="s">
        <v>45</v>
      </c>
      <c r="H440" s="1">
        <v>2013</v>
      </c>
      <c r="I440" s="1" t="s">
        <v>5</v>
      </c>
      <c r="BK440">
        <v>440</v>
      </c>
      <c r="BL440" s="16" t="s">
        <v>50</v>
      </c>
      <c r="BM440" s="6">
        <v>6</v>
      </c>
      <c r="BN440" s="6">
        <v>90.48</v>
      </c>
      <c r="BO440" s="16" t="s">
        <v>47</v>
      </c>
      <c r="BP440" s="6">
        <v>0</v>
      </c>
      <c r="BQ440" s="6">
        <v>84.77</v>
      </c>
      <c r="BR440" s="1" t="s">
        <v>45</v>
      </c>
      <c r="BS440" s="1">
        <v>2015</v>
      </c>
      <c r="BT440" s="1">
        <v>1</v>
      </c>
      <c r="BW440" t="s">
        <v>71</v>
      </c>
      <c r="BX440" s="1">
        <v>102.91</v>
      </c>
      <c r="BY440" t="s">
        <v>84</v>
      </c>
      <c r="BZ440" s="1">
        <v>98.73</v>
      </c>
      <c r="CA440" s="1" t="s">
        <v>101</v>
      </c>
      <c r="CB440" s="1">
        <v>2017</v>
      </c>
      <c r="CC440" s="1">
        <v>1</v>
      </c>
      <c r="CD440">
        <f>BX440-BZ440</f>
        <v>4.1799999999999926</v>
      </c>
    </row>
    <row r="441" spans="1:82" x14ac:dyDescent="0.45">
      <c r="A441" t="s">
        <v>4</v>
      </c>
      <c r="B441" s="1">
        <v>8</v>
      </c>
      <c r="C441" s="1">
        <v>94.24</v>
      </c>
      <c r="D441" t="s">
        <v>43</v>
      </c>
      <c r="E441" s="1">
        <v>7</v>
      </c>
      <c r="F441" s="1">
        <v>91.02</v>
      </c>
      <c r="G441" s="1" t="s">
        <v>75</v>
      </c>
      <c r="H441" s="1">
        <v>2015</v>
      </c>
      <c r="I441" s="1" t="s">
        <v>5</v>
      </c>
      <c r="BK441">
        <v>441</v>
      </c>
      <c r="BL441" t="s">
        <v>78</v>
      </c>
      <c r="BM441" s="1">
        <v>6</v>
      </c>
      <c r="BN441" s="1">
        <v>90.45</v>
      </c>
      <c r="BO441" t="s">
        <v>105</v>
      </c>
      <c r="BP441" s="1">
        <v>2</v>
      </c>
      <c r="BQ441" s="1">
        <v>77.66</v>
      </c>
      <c r="BR441" s="1" t="s">
        <v>101</v>
      </c>
      <c r="BS441" s="1">
        <v>2017</v>
      </c>
      <c r="BT441" s="1">
        <v>1</v>
      </c>
      <c r="BW441" s="8" t="s">
        <v>78</v>
      </c>
      <c r="BX441" s="1">
        <v>97.57</v>
      </c>
      <c r="BY441" t="s">
        <v>71</v>
      </c>
      <c r="BZ441" s="1">
        <v>93.35</v>
      </c>
      <c r="CA441" s="1" t="s">
        <v>49</v>
      </c>
      <c r="CB441" s="1">
        <v>2019</v>
      </c>
      <c r="CC441" s="1">
        <v>1</v>
      </c>
      <c r="CD441">
        <f>BX441-BZ441</f>
        <v>4.2199999999999989</v>
      </c>
    </row>
    <row r="442" spans="1:82" x14ac:dyDescent="0.45">
      <c r="A442" s="16" t="s">
        <v>3</v>
      </c>
      <c r="B442" s="6">
        <v>3</v>
      </c>
      <c r="C442" s="6">
        <v>94.07</v>
      </c>
      <c r="D442" s="16" t="s">
        <v>71</v>
      </c>
      <c r="E442" s="6">
        <v>8</v>
      </c>
      <c r="F442" s="6">
        <v>92.25</v>
      </c>
      <c r="G442" s="1" t="s">
        <v>45</v>
      </c>
      <c r="H442" s="1">
        <v>2014</v>
      </c>
      <c r="I442" s="1" t="s">
        <v>5</v>
      </c>
      <c r="BK442">
        <v>442</v>
      </c>
      <c r="BL442" s="8" t="s">
        <v>67</v>
      </c>
      <c r="BM442" s="1">
        <v>4</v>
      </c>
      <c r="BN442" s="1">
        <v>90.39</v>
      </c>
      <c r="BO442" s="8" t="s">
        <v>26</v>
      </c>
      <c r="BP442" s="1">
        <v>8</v>
      </c>
      <c r="BQ442" s="1">
        <v>93.09</v>
      </c>
      <c r="BR442" s="1" t="s">
        <v>29</v>
      </c>
      <c r="BS442" s="1">
        <v>2019</v>
      </c>
      <c r="BT442" s="1" t="s">
        <v>5</v>
      </c>
      <c r="BW442" t="s">
        <v>0</v>
      </c>
      <c r="BX442" s="1">
        <v>95.34</v>
      </c>
      <c r="BY442" t="s">
        <v>30</v>
      </c>
      <c r="BZ442" s="1">
        <v>91.12</v>
      </c>
      <c r="CA442" s="1" t="s">
        <v>101</v>
      </c>
      <c r="CB442" s="1">
        <v>2018</v>
      </c>
      <c r="CC442" s="1">
        <v>1</v>
      </c>
      <c r="CD442">
        <f>BX442-BZ442</f>
        <v>4.2199999999999989</v>
      </c>
    </row>
    <row r="443" spans="1:82" x14ac:dyDescent="0.45">
      <c r="A443" t="s">
        <v>3</v>
      </c>
      <c r="B443" s="1">
        <v>8</v>
      </c>
      <c r="C443" s="1">
        <v>93.96</v>
      </c>
      <c r="D443" t="s">
        <v>2</v>
      </c>
      <c r="E443" s="1">
        <v>10</v>
      </c>
      <c r="F443" s="1">
        <v>100.2</v>
      </c>
      <c r="G443" s="1" t="s">
        <v>49</v>
      </c>
      <c r="H443" s="1">
        <v>2018</v>
      </c>
      <c r="I443" s="1" t="s">
        <v>5</v>
      </c>
      <c r="BK443">
        <v>443</v>
      </c>
      <c r="BL443" t="s">
        <v>60</v>
      </c>
      <c r="BM443" s="1">
        <v>1</v>
      </c>
      <c r="BN443" s="1">
        <v>90.35</v>
      </c>
      <c r="BO443" t="s">
        <v>48</v>
      </c>
      <c r="BP443" s="1">
        <v>6</v>
      </c>
      <c r="BQ443" s="1">
        <v>99.97</v>
      </c>
      <c r="BR443" s="1" t="s">
        <v>75</v>
      </c>
      <c r="BS443" s="1">
        <v>2015</v>
      </c>
      <c r="BT443" s="1">
        <v>1</v>
      </c>
      <c r="BW443" t="s">
        <v>3</v>
      </c>
      <c r="BX443" s="1">
        <v>107.69</v>
      </c>
      <c r="BY443" t="s">
        <v>71</v>
      </c>
      <c r="BZ443" s="1">
        <v>103.37</v>
      </c>
      <c r="CA443" s="1" t="s">
        <v>49</v>
      </c>
      <c r="CB443" s="1">
        <v>2017</v>
      </c>
      <c r="CC443" s="1">
        <v>1</v>
      </c>
      <c r="CD443">
        <f>BX443-BZ443</f>
        <v>4.3199999999999932</v>
      </c>
    </row>
    <row r="444" spans="1:82" x14ac:dyDescent="0.45">
      <c r="A444" s="15" t="s">
        <v>52</v>
      </c>
      <c r="B444" s="6">
        <v>8</v>
      </c>
      <c r="C444" s="6">
        <v>93.87</v>
      </c>
      <c r="D444" s="15" t="s">
        <v>58</v>
      </c>
      <c r="E444" s="6">
        <v>1</v>
      </c>
      <c r="F444" s="6">
        <v>81.97</v>
      </c>
      <c r="G444" s="1" t="s">
        <v>45</v>
      </c>
      <c r="H444" s="1">
        <v>2013</v>
      </c>
      <c r="I444" s="1" t="s">
        <v>5</v>
      </c>
      <c r="BK444">
        <v>443</v>
      </c>
      <c r="BL444" t="s">
        <v>47</v>
      </c>
      <c r="BM444" s="1">
        <v>5</v>
      </c>
      <c r="BN444" s="1">
        <v>90.35</v>
      </c>
      <c r="BO444" s="8" t="s">
        <v>0</v>
      </c>
      <c r="BP444" s="1">
        <v>6</v>
      </c>
      <c r="BQ444" s="1">
        <v>95.49</v>
      </c>
      <c r="BR444" s="1" t="s">
        <v>29</v>
      </c>
      <c r="BS444" s="1">
        <v>2019</v>
      </c>
      <c r="BT444" s="1">
        <v>1</v>
      </c>
      <c r="BW444" t="s">
        <v>78</v>
      </c>
      <c r="BX444" s="1">
        <v>95.8</v>
      </c>
      <c r="BY444" t="s">
        <v>90</v>
      </c>
      <c r="BZ444" s="1">
        <v>91.47</v>
      </c>
      <c r="CA444" s="1" t="s">
        <v>98</v>
      </c>
      <c r="CB444" s="1">
        <v>2018</v>
      </c>
      <c r="CC444" s="1">
        <v>1</v>
      </c>
      <c r="CD444">
        <f>BX444-BZ444</f>
        <v>4.3299999999999983</v>
      </c>
    </row>
    <row r="445" spans="1:82" x14ac:dyDescent="0.45">
      <c r="A445" s="16" t="s">
        <v>55</v>
      </c>
      <c r="B445" s="6">
        <v>8</v>
      </c>
      <c r="C445" s="6">
        <v>93.86</v>
      </c>
      <c r="D445" s="16" t="s">
        <v>4</v>
      </c>
      <c r="E445" s="6">
        <v>7</v>
      </c>
      <c r="F445" s="6">
        <v>105.31</v>
      </c>
      <c r="G445" s="1" t="s">
        <v>45</v>
      </c>
      <c r="H445" s="1">
        <v>2015</v>
      </c>
      <c r="I445" s="1" t="s">
        <v>5</v>
      </c>
      <c r="BK445">
        <v>445</v>
      </c>
      <c r="BL445" t="s">
        <v>76</v>
      </c>
      <c r="BM445" s="1">
        <v>6</v>
      </c>
      <c r="BN445" s="1">
        <v>90.24</v>
      </c>
      <c r="BO445" t="s">
        <v>63</v>
      </c>
      <c r="BP445" s="1">
        <v>3</v>
      </c>
      <c r="BQ445" s="1">
        <v>89.63</v>
      </c>
      <c r="BR445" s="1" t="s">
        <v>49</v>
      </c>
      <c r="BS445" s="1">
        <v>2017</v>
      </c>
      <c r="BT445" s="1">
        <v>1</v>
      </c>
      <c r="BW445" t="s">
        <v>2</v>
      </c>
      <c r="BX445" s="1">
        <v>97.72</v>
      </c>
      <c r="BY445" t="s">
        <v>0</v>
      </c>
      <c r="BZ445" s="1">
        <v>93.33</v>
      </c>
      <c r="CA445" s="1" t="s">
        <v>101</v>
      </c>
      <c r="CB445" s="1">
        <v>2018</v>
      </c>
      <c r="CC445" s="1" t="s">
        <v>7</v>
      </c>
      <c r="CD445">
        <f>BX445-BZ445</f>
        <v>4.3900000000000006</v>
      </c>
    </row>
    <row r="446" spans="1:82" x14ac:dyDescent="0.45">
      <c r="A446" t="s">
        <v>71</v>
      </c>
      <c r="B446" s="1">
        <v>3</v>
      </c>
      <c r="C446" s="1">
        <v>93.86</v>
      </c>
      <c r="D446" t="s">
        <v>48</v>
      </c>
      <c r="E446" s="1">
        <v>8</v>
      </c>
      <c r="F446" s="1">
        <v>99.32</v>
      </c>
      <c r="G446" s="1" t="s">
        <v>75</v>
      </c>
      <c r="H446" s="1">
        <v>2015</v>
      </c>
      <c r="I446" s="1" t="s">
        <v>5</v>
      </c>
      <c r="BK446">
        <v>446</v>
      </c>
      <c r="BL446" t="s">
        <v>0</v>
      </c>
      <c r="BM446" s="1">
        <v>6</v>
      </c>
      <c r="BN446" s="1">
        <v>90.16</v>
      </c>
      <c r="BO446" t="s">
        <v>89</v>
      </c>
      <c r="BP446" s="1">
        <v>2</v>
      </c>
      <c r="BQ446" s="1">
        <v>84.99</v>
      </c>
      <c r="BR446" s="1" t="s">
        <v>98</v>
      </c>
      <c r="BS446" s="17">
        <v>2019</v>
      </c>
      <c r="BT446" s="17">
        <v>1</v>
      </c>
      <c r="BW446" t="s">
        <v>67</v>
      </c>
      <c r="BX446" s="1">
        <v>95.6</v>
      </c>
      <c r="BY446" t="s">
        <v>68</v>
      </c>
      <c r="BZ446" s="1">
        <v>91.17</v>
      </c>
      <c r="CA446" s="6" t="s">
        <v>45</v>
      </c>
      <c r="CB446" s="6">
        <v>2016</v>
      </c>
      <c r="CC446" s="1" t="s">
        <v>5</v>
      </c>
      <c r="CD446">
        <f>BX446-BZ446</f>
        <v>4.4299999999999926</v>
      </c>
    </row>
    <row r="447" spans="1:82" x14ac:dyDescent="0.45">
      <c r="A447" s="16" t="s">
        <v>26</v>
      </c>
      <c r="B447" s="1">
        <v>8</v>
      </c>
      <c r="C447" s="1">
        <v>93.83</v>
      </c>
      <c r="D447" t="s">
        <v>67</v>
      </c>
      <c r="E447" s="1">
        <v>7</v>
      </c>
      <c r="F447" s="1">
        <v>87.86</v>
      </c>
      <c r="G447" s="1" t="s">
        <v>75</v>
      </c>
      <c r="H447" s="1">
        <v>2014</v>
      </c>
      <c r="I447" s="1" t="s">
        <v>5</v>
      </c>
      <c r="BK447">
        <v>447</v>
      </c>
      <c r="BL447" s="16" t="s">
        <v>63</v>
      </c>
      <c r="BM447" s="6">
        <v>2</v>
      </c>
      <c r="BN447" s="6">
        <v>90.1</v>
      </c>
      <c r="BO447" s="16" t="s">
        <v>3</v>
      </c>
      <c r="BP447" s="6">
        <v>6</v>
      </c>
      <c r="BQ447" s="6">
        <v>93.52</v>
      </c>
      <c r="BR447" s="1" t="s">
        <v>45</v>
      </c>
      <c r="BS447" s="1">
        <v>2014</v>
      </c>
      <c r="BT447" s="1">
        <v>1</v>
      </c>
      <c r="BW447" s="8" t="s">
        <v>154</v>
      </c>
      <c r="BX447" s="1">
        <v>86.49</v>
      </c>
      <c r="BY447" s="8" t="s">
        <v>163</v>
      </c>
      <c r="BZ447" s="1">
        <v>81.99</v>
      </c>
      <c r="CA447" s="1" t="s">
        <v>29</v>
      </c>
      <c r="CB447" s="1">
        <v>2022</v>
      </c>
      <c r="CC447" s="1" t="s">
        <v>5</v>
      </c>
      <c r="CD447">
        <f>BX447-BZ447</f>
        <v>4.5</v>
      </c>
    </row>
    <row r="448" spans="1:82" x14ac:dyDescent="0.45">
      <c r="A448" s="8" t="s">
        <v>160</v>
      </c>
      <c r="B448" s="1">
        <v>6</v>
      </c>
      <c r="C448" s="1">
        <v>93.8</v>
      </c>
      <c r="D448" s="8" t="s">
        <v>26</v>
      </c>
      <c r="E448" s="1">
        <v>2</v>
      </c>
      <c r="F448" s="1">
        <v>93.8</v>
      </c>
      <c r="G448" s="1" t="s">
        <v>29</v>
      </c>
      <c r="H448" s="1">
        <v>2022</v>
      </c>
      <c r="I448" s="1" t="s">
        <v>5</v>
      </c>
      <c r="BK448">
        <v>448</v>
      </c>
      <c r="BL448" t="s">
        <v>26</v>
      </c>
      <c r="BM448" s="1">
        <v>9</v>
      </c>
      <c r="BN448" s="1">
        <v>90.07</v>
      </c>
      <c r="BO448" t="s">
        <v>4</v>
      </c>
      <c r="BP448" s="1">
        <v>11</v>
      </c>
      <c r="BQ448" s="1">
        <v>98.41</v>
      </c>
      <c r="BR448" s="1" t="s">
        <v>75</v>
      </c>
      <c r="BS448" s="1">
        <v>2017</v>
      </c>
      <c r="BT448" s="1" t="s">
        <v>6</v>
      </c>
      <c r="BW448" t="s">
        <v>59</v>
      </c>
      <c r="BX448" s="1">
        <v>95.11</v>
      </c>
      <c r="BY448" t="s">
        <v>67</v>
      </c>
      <c r="BZ448" s="1">
        <v>90.52</v>
      </c>
      <c r="CA448" s="1" t="s">
        <v>101</v>
      </c>
      <c r="CB448" s="1">
        <v>2017</v>
      </c>
      <c r="CC448" s="1">
        <v>1</v>
      </c>
      <c r="CD448">
        <f>BX448-BZ448</f>
        <v>4.5900000000000034</v>
      </c>
    </row>
    <row r="449" spans="1:82" x14ac:dyDescent="0.45">
      <c r="A449" s="8" t="s">
        <v>26</v>
      </c>
      <c r="B449" s="1">
        <v>2</v>
      </c>
      <c r="C449" s="1">
        <v>93.8</v>
      </c>
      <c r="D449" s="8" t="s">
        <v>160</v>
      </c>
      <c r="E449" s="1">
        <v>6</v>
      </c>
      <c r="F449" s="1">
        <v>93.8</v>
      </c>
      <c r="G449" s="1" t="s">
        <v>29</v>
      </c>
      <c r="H449" s="1">
        <v>2022</v>
      </c>
      <c r="I449" s="1" t="s">
        <v>5</v>
      </c>
      <c r="BK449">
        <v>449</v>
      </c>
      <c r="BL449" s="14" t="s">
        <v>56</v>
      </c>
      <c r="BM449" s="1">
        <v>6</v>
      </c>
      <c r="BN449" s="1">
        <v>90.04</v>
      </c>
      <c r="BO449" s="14" t="s">
        <v>57</v>
      </c>
      <c r="BP449" s="1">
        <v>4</v>
      </c>
      <c r="BQ449" s="1">
        <v>86.22</v>
      </c>
      <c r="BR449" s="1" t="s">
        <v>45</v>
      </c>
      <c r="BS449" s="1">
        <v>2013</v>
      </c>
      <c r="BT449" s="1">
        <v>1</v>
      </c>
      <c r="BW449" t="s">
        <v>90</v>
      </c>
      <c r="BX449" s="1">
        <v>91.63</v>
      </c>
      <c r="BY449" t="s">
        <v>61</v>
      </c>
      <c r="BZ449" s="1">
        <v>86.98</v>
      </c>
      <c r="CA449" s="1" t="s">
        <v>98</v>
      </c>
      <c r="CB449" s="17">
        <v>2019</v>
      </c>
      <c r="CC449" s="17">
        <v>1</v>
      </c>
      <c r="CD449">
        <f>BX449-BZ449</f>
        <v>4.6499999999999915</v>
      </c>
    </row>
    <row r="450" spans="1:82" x14ac:dyDescent="0.45">
      <c r="A450" t="s">
        <v>48</v>
      </c>
      <c r="B450" s="1">
        <v>9</v>
      </c>
      <c r="C450" s="1">
        <v>93.75</v>
      </c>
      <c r="D450" t="s">
        <v>0</v>
      </c>
      <c r="E450" s="1">
        <v>10</v>
      </c>
      <c r="F450" s="1">
        <v>94.89</v>
      </c>
      <c r="G450" s="1" t="s">
        <v>75</v>
      </c>
      <c r="H450" s="1">
        <v>2017</v>
      </c>
      <c r="I450" s="1" t="s">
        <v>5</v>
      </c>
      <c r="BK450">
        <v>450</v>
      </c>
      <c r="BL450" t="s">
        <v>73</v>
      </c>
      <c r="BM450" s="1">
        <v>3</v>
      </c>
      <c r="BN450" s="1">
        <v>89.98</v>
      </c>
      <c r="BO450" s="16" t="s">
        <v>26</v>
      </c>
      <c r="BP450" s="1">
        <v>6</v>
      </c>
      <c r="BQ450" s="1">
        <v>91.89</v>
      </c>
      <c r="BR450" s="16" t="s">
        <v>101</v>
      </c>
      <c r="BS450" s="1">
        <v>2015</v>
      </c>
      <c r="BT450" s="1">
        <v>1</v>
      </c>
      <c r="BW450" t="s">
        <v>86</v>
      </c>
      <c r="BX450" s="1">
        <v>100.4</v>
      </c>
      <c r="BY450" t="s">
        <v>4</v>
      </c>
      <c r="BZ450" s="1">
        <v>95.75</v>
      </c>
      <c r="CA450" s="1" t="s">
        <v>49</v>
      </c>
      <c r="CB450" s="1">
        <v>2018</v>
      </c>
      <c r="CC450" s="1" t="s">
        <v>6</v>
      </c>
      <c r="CD450">
        <f>BX450-BZ450</f>
        <v>4.6500000000000057</v>
      </c>
    </row>
    <row r="451" spans="1:82" x14ac:dyDescent="0.45">
      <c r="A451" t="s">
        <v>67</v>
      </c>
      <c r="B451" s="1">
        <v>10</v>
      </c>
      <c r="C451" s="1">
        <v>93.66</v>
      </c>
      <c r="D451" t="s">
        <v>71</v>
      </c>
      <c r="E451" s="1">
        <v>3</v>
      </c>
      <c r="F451" s="1">
        <v>90.84</v>
      </c>
      <c r="G451" s="1" t="s">
        <v>101</v>
      </c>
      <c r="H451" s="1">
        <v>2018</v>
      </c>
      <c r="I451" s="1" t="s">
        <v>5</v>
      </c>
      <c r="BK451">
        <v>451</v>
      </c>
      <c r="BL451" t="s">
        <v>82</v>
      </c>
      <c r="BM451" s="1">
        <v>2</v>
      </c>
      <c r="BN451" s="1">
        <v>89.9</v>
      </c>
      <c r="BO451" t="s">
        <v>67</v>
      </c>
      <c r="BP451" s="1">
        <v>6</v>
      </c>
      <c r="BQ451" s="1">
        <v>100.37</v>
      </c>
      <c r="BR451" s="1" t="s">
        <v>98</v>
      </c>
      <c r="BS451" s="1">
        <v>2018</v>
      </c>
      <c r="BT451" s="1">
        <v>1</v>
      </c>
      <c r="BW451" t="s">
        <v>84</v>
      </c>
      <c r="BX451" s="1">
        <v>95.58</v>
      </c>
      <c r="BY451" t="s">
        <v>61</v>
      </c>
      <c r="BZ451" s="1">
        <v>90.91</v>
      </c>
      <c r="CA451" s="1" t="s">
        <v>49</v>
      </c>
      <c r="CB451" s="1">
        <v>2018</v>
      </c>
      <c r="CC451" s="1" t="s">
        <v>5</v>
      </c>
      <c r="CD451">
        <f>BX451-BZ451</f>
        <v>4.6700000000000017</v>
      </c>
    </row>
    <row r="452" spans="1:82" x14ac:dyDescent="0.45">
      <c r="A452" t="s">
        <v>0</v>
      </c>
      <c r="B452" s="1">
        <v>10</v>
      </c>
      <c r="C452" s="1">
        <v>93.6</v>
      </c>
      <c r="D452" t="s">
        <v>4</v>
      </c>
      <c r="E452" s="1">
        <v>8</v>
      </c>
      <c r="F452" s="1">
        <v>96.13</v>
      </c>
      <c r="G452" s="1" t="s">
        <v>98</v>
      </c>
      <c r="H452" s="1">
        <v>2018</v>
      </c>
      <c r="I452" s="1" t="s">
        <v>5</v>
      </c>
      <c r="BK452">
        <v>452</v>
      </c>
      <c r="BL452" t="s">
        <v>67</v>
      </c>
      <c r="BM452" s="1">
        <v>10</v>
      </c>
      <c r="BN452" s="1">
        <v>89.82</v>
      </c>
      <c r="BO452" t="s">
        <v>76</v>
      </c>
      <c r="BP452" s="1">
        <v>9</v>
      </c>
      <c r="BQ452" s="1">
        <v>88.88</v>
      </c>
      <c r="BR452" s="1" t="s">
        <v>49</v>
      </c>
      <c r="BS452" s="1">
        <v>2017</v>
      </c>
      <c r="BT452" s="1" t="s">
        <v>5</v>
      </c>
      <c r="BW452" s="8" t="s">
        <v>76</v>
      </c>
      <c r="BX452" s="1">
        <v>95.41</v>
      </c>
      <c r="BY452" s="8" t="s">
        <v>156</v>
      </c>
      <c r="BZ452" s="1">
        <v>90.7</v>
      </c>
      <c r="CA452" s="1" t="s">
        <v>29</v>
      </c>
      <c r="CB452" s="1">
        <v>2022</v>
      </c>
      <c r="CC452" s="1" t="s">
        <v>6</v>
      </c>
      <c r="CD452">
        <f>BX452-BZ452</f>
        <v>4.7099999999999937</v>
      </c>
    </row>
    <row r="453" spans="1:82" x14ac:dyDescent="0.45">
      <c r="A453" t="s">
        <v>3</v>
      </c>
      <c r="B453" s="1">
        <v>3</v>
      </c>
      <c r="C453" s="1">
        <v>93.46</v>
      </c>
      <c r="D453" s="16" t="s">
        <v>48</v>
      </c>
      <c r="E453" s="1">
        <v>8</v>
      </c>
      <c r="F453" s="1">
        <v>107.37</v>
      </c>
      <c r="G453" s="16" t="s">
        <v>101</v>
      </c>
      <c r="H453" s="1">
        <v>2015</v>
      </c>
      <c r="I453" s="1" t="s">
        <v>5</v>
      </c>
      <c r="BK453">
        <v>453</v>
      </c>
      <c r="BL453" t="s">
        <v>154</v>
      </c>
      <c r="BM453" s="1">
        <v>6</v>
      </c>
      <c r="BN453" s="1">
        <v>89.77</v>
      </c>
      <c r="BO453" t="s">
        <v>3</v>
      </c>
      <c r="BP453" s="1">
        <v>2</v>
      </c>
      <c r="BQ453" s="1">
        <v>84.26</v>
      </c>
      <c r="BR453" t="s">
        <v>161</v>
      </c>
      <c r="BS453" s="1">
        <v>2022</v>
      </c>
      <c r="BT453" s="1" t="s">
        <v>5</v>
      </c>
      <c r="BW453" s="16" t="s">
        <v>67</v>
      </c>
      <c r="BX453" s="1">
        <v>101.91</v>
      </c>
      <c r="BY453" t="s">
        <v>0</v>
      </c>
      <c r="BZ453" s="1">
        <v>97.16</v>
      </c>
      <c r="CA453" s="1" t="s">
        <v>49</v>
      </c>
      <c r="CB453" s="1">
        <v>2018</v>
      </c>
      <c r="CC453" s="1" t="s">
        <v>5</v>
      </c>
      <c r="CD453">
        <f>BX453-BZ453</f>
        <v>4.75</v>
      </c>
    </row>
    <row r="454" spans="1:82" x14ac:dyDescent="0.45">
      <c r="A454" t="s">
        <v>50</v>
      </c>
      <c r="B454" s="1">
        <v>4</v>
      </c>
      <c r="C454" s="1">
        <v>93.42</v>
      </c>
      <c r="D454" s="16" t="s">
        <v>48</v>
      </c>
      <c r="E454" s="1">
        <v>8</v>
      </c>
      <c r="F454" s="1">
        <v>109.86</v>
      </c>
      <c r="G454" s="1" t="s">
        <v>75</v>
      </c>
      <c r="H454" s="1">
        <v>2014</v>
      </c>
      <c r="I454" s="1" t="s">
        <v>5</v>
      </c>
      <c r="BK454">
        <v>454</v>
      </c>
      <c r="BL454" t="s">
        <v>63</v>
      </c>
      <c r="BM454" s="1">
        <v>3</v>
      </c>
      <c r="BN454" s="1">
        <v>89.63</v>
      </c>
      <c r="BO454" t="s">
        <v>76</v>
      </c>
      <c r="BP454" s="1">
        <v>6</v>
      </c>
      <c r="BQ454" s="1">
        <v>90.24</v>
      </c>
      <c r="BR454" s="1" t="s">
        <v>49</v>
      </c>
      <c r="BS454" s="1">
        <v>2017</v>
      </c>
      <c r="BT454" s="1">
        <v>1</v>
      </c>
      <c r="BW454" t="s">
        <v>26</v>
      </c>
      <c r="BX454" s="1">
        <v>100.55</v>
      </c>
      <c r="BY454" t="s">
        <v>52</v>
      </c>
      <c r="BZ454" s="1">
        <v>95.79</v>
      </c>
      <c r="CA454" s="1" t="s">
        <v>75</v>
      </c>
      <c r="CB454" s="1">
        <v>2015</v>
      </c>
      <c r="CC454" s="1" t="s">
        <v>6</v>
      </c>
      <c r="CD454">
        <f>BX454-BZ454</f>
        <v>4.7599999999999909</v>
      </c>
    </row>
    <row r="455" spans="1:82" x14ac:dyDescent="0.45">
      <c r="A455" t="s">
        <v>52</v>
      </c>
      <c r="B455" s="1">
        <v>7</v>
      </c>
      <c r="C455" s="1">
        <v>93.31</v>
      </c>
      <c r="D455" s="16" t="s">
        <v>50</v>
      </c>
      <c r="E455" s="1">
        <v>8</v>
      </c>
      <c r="F455" s="1">
        <v>91.49</v>
      </c>
      <c r="G455" s="16" t="s">
        <v>101</v>
      </c>
      <c r="H455" s="1">
        <v>2015</v>
      </c>
      <c r="I455" s="1" t="s">
        <v>5</v>
      </c>
      <c r="BK455">
        <v>455</v>
      </c>
      <c r="BL455" t="s">
        <v>63</v>
      </c>
      <c r="BM455" s="1">
        <v>2</v>
      </c>
      <c r="BN455" s="1">
        <v>89.51</v>
      </c>
      <c r="BO455" s="8" t="s">
        <v>78</v>
      </c>
      <c r="BP455" s="1">
        <v>6</v>
      </c>
      <c r="BQ455" s="1">
        <v>95.98</v>
      </c>
      <c r="BR455" s="1" t="s">
        <v>29</v>
      </c>
      <c r="BS455" s="1">
        <v>2019</v>
      </c>
      <c r="BT455" s="1">
        <v>1</v>
      </c>
      <c r="BW455" s="16" t="s">
        <v>48</v>
      </c>
      <c r="BX455" s="1">
        <v>96.72</v>
      </c>
      <c r="BY455" t="s">
        <v>63</v>
      </c>
      <c r="BZ455" s="1">
        <v>91.91</v>
      </c>
      <c r="CA455" s="1" t="s">
        <v>75</v>
      </c>
      <c r="CB455" s="1">
        <v>2014</v>
      </c>
      <c r="CC455" s="1">
        <v>1</v>
      </c>
      <c r="CD455">
        <f>BX455-BZ455</f>
        <v>4.8100000000000023</v>
      </c>
    </row>
    <row r="456" spans="1:82" x14ac:dyDescent="0.45">
      <c r="A456" s="8" t="s">
        <v>26</v>
      </c>
      <c r="B456" s="1">
        <v>8</v>
      </c>
      <c r="C456" s="1">
        <v>93.09</v>
      </c>
      <c r="D456" s="8" t="s">
        <v>67</v>
      </c>
      <c r="E456" s="1">
        <v>4</v>
      </c>
      <c r="F456" s="1">
        <v>90.39</v>
      </c>
      <c r="G456" s="1" t="s">
        <v>29</v>
      </c>
      <c r="H456" s="1">
        <v>2019</v>
      </c>
      <c r="I456" s="1" t="s">
        <v>5</v>
      </c>
      <c r="BK456">
        <v>456</v>
      </c>
      <c r="BL456" t="s">
        <v>27</v>
      </c>
      <c r="BM456" s="1">
        <v>5</v>
      </c>
      <c r="BN456" s="1">
        <v>89.49</v>
      </c>
      <c r="BO456" t="s">
        <v>3</v>
      </c>
      <c r="BP456" s="1">
        <v>6</v>
      </c>
      <c r="BQ456" s="1">
        <v>92.22</v>
      </c>
      <c r="BR456" s="1" t="s">
        <v>101</v>
      </c>
      <c r="BS456" s="1">
        <v>2018</v>
      </c>
      <c r="BT456" s="1">
        <v>1</v>
      </c>
      <c r="BW456" t="s">
        <v>0</v>
      </c>
      <c r="BX456" s="1">
        <v>90.84</v>
      </c>
      <c r="BY456" t="s">
        <v>71</v>
      </c>
      <c r="BZ456" s="1">
        <v>86.03</v>
      </c>
      <c r="CA456" s="1" t="s">
        <v>98</v>
      </c>
      <c r="CB456" s="17">
        <v>2019</v>
      </c>
      <c r="CC456" s="17">
        <v>1</v>
      </c>
      <c r="CD456">
        <f>BX456-BZ456</f>
        <v>4.8100000000000023</v>
      </c>
    </row>
    <row r="457" spans="1:82" x14ac:dyDescent="0.45">
      <c r="A457" s="14" t="s">
        <v>160</v>
      </c>
      <c r="B457" s="1">
        <v>6</v>
      </c>
      <c r="C457" s="1">
        <v>92.96</v>
      </c>
      <c r="D457" s="14" t="s">
        <v>3</v>
      </c>
      <c r="E457" s="1">
        <v>3</v>
      </c>
      <c r="F457" s="1">
        <v>86.63</v>
      </c>
      <c r="G457" s="1" t="s">
        <v>153</v>
      </c>
      <c r="H457" s="1">
        <v>2022</v>
      </c>
      <c r="I457" s="1" t="s">
        <v>5</v>
      </c>
      <c r="BK457">
        <v>457</v>
      </c>
      <c r="BL457" s="14" t="s">
        <v>158</v>
      </c>
      <c r="BM457" s="1">
        <v>5</v>
      </c>
      <c r="BN457" s="1">
        <v>89.45</v>
      </c>
      <c r="BO457" s="8" t="s">
        <v>26</v>
      </c>
      <c r="BP457" s="1">
        <v>6</v>
      </c>
      <c r="BQ457" s="1">
        <v>96.09</v>
      </c>
      <c r="BR457" s="1" t="s">
        <v>29</v>
      </c>
      <c r="BS457" s="1">
        <v>2022</v>
      </c>
      <c r="BT457" s="1">
        <v>1</v>
      </c>
      <c r="BW457" s="16" t="s">
        <v>4</v>
      </c>
      <c r="BX457" s="6">
        <v>79.64</v>
      </c>
      <c r="BY457" s="16" t="s">
        <v>63</v>
      </c>
      <c r="BZ457" s="6">
        <v>74.77</v>
      </c>
      <c r="CA457" s="6" t="s">
        <v>45</v>
      </c>
      <c r="CB457" s="6">
        <v>2016</v>
      </c>
      <c r="CC457" s="1">
        <v>1</v>
      </c>
      <c r="CD457">
        <f>BX457-BZ457</f>
        <v>4.8700000000000045</v>
      </c>
    </row>
    <row r="458" spans="1:82" x14ac:dyDescent="0.45">
      <c r="A458" s="8" t="s">
        <v>52</v>
      </c>
      <c r="B458" s="1">
        <v>3</v>
      </c>
      <c r="C458" s="1">
        <v>92.55</v>
      </c>
      <c r="D458" s="8" t="s">
        <v>156</v>
      </c>
      <c r="E458" s="1">
        <v>6</v>
      </c>
      <c r="F458" s="1">
        <v>98.32</v>
      </c>
      <c r="G458" s="1" t="s">
        <v>29</v>
      </c>
      <c r="H458" s="1">
        <v>2022</v>
      </c>
      <c r="I458" s="1" t="s">
        <v>5</v>
      </c>
      <c r="BK458">
        <v>458</v>
      </c>
      <c r="BL458" t="s">
        <v>67</v>
      </c>
      <c r="BM458" s="1">
        <v>6</v>
      </c>
      <c r="BN458" s="1">
        <v>89.43</v>
      </c>
      <c r="BO458" t="s">
        <v>73</v>
      </c>
      <c r="BP458" s="1">
        <v>2</v>
      </c>
      <c r="BQ458" s="1">
        <v>79.040000000000006</v>
      </c>
      <c r="BR458" s="1" t="s">
        <v>75</v>
      </c>
      <c r="BS458" s="1">
        <v>2015</v>
      </c>
      <c r="BT458" s="1">
        <v>1</v>
      </c>
      <c r="BW458" s="15" t="s">
        <v>52</v>
      </c>
      <c r="BX458" s="6">
        <v>99.9</v>
      </c>
      <c r="BY458" s="15" t="s">
        <v>43</v>
      </c>
      <c r="BZ458" s="6">
        <v>95.02</v>
      </c>
      <c r="CA458" s="1" t="s">
        <v>45</v>
      </c>
      <c r="CB458" s="1">
        <v>2013</v>
      </c>
      <c r="CC458" s="1" t="s">
        <v>6</v>
      </c>
      <c r="CD458">
        <f>BX458-BZ458</f>
        <v>4.8800000000000097</v>
      </c>
    </row>
    <row r="459" spans="1:82" x14ac:dyDescent="0.45">
      <c r="A459" t="s">
        <v>61</v>
      </c>
      <c r="B459" s="1">
        <v>8</v>
      </c>
      <c r="C459" s="1">
        <v>92.52</v>
      </c>
      <c r="D459" t="s">
        <v>4</v>
      </c>
      <c r="E459" s="1">
        <v>6</v>
      </c>
      <c r="F459" s="1">
        <v>91.86</v>
      </c>
      <c r="G459" s="1" t="s">
        <v>98</v>
      </c>
      <c r="H459" s="17">
        <v>2019</v>
      </c>
      <c r="I459" s="1" t="s">
        <v>5</v>
      </c>
      <c r="BK459">
        <v>458</v>
      </c>
      <c r="BL459" t="s">
        <v>0</v>
      </c>
      <c r="BM459" s="1">
        <v>10</v>
      </c>
      <c r="BN459" s="1">
        <v>89.43</v>
      </c>
      <c r="BO459" t="s">
        <v>108</v>
      </c>
      <c r="BP459" s="1">
        <v>4</v>
      </c>
      <c r="BQ459" s="1">
        <v>85.83</v>
      </c>
      <c r="BR459" s="1" t="s">
        <v>101</v>
      </c>
      <c r="BS459" s="1">
        <v>2018</v>
      </c>
      <c r="BT459" s="1" t="s">
        <v>5</v>
      </c>
      <c r="BW459" s="16" t="s">
        <v>26</v>
      </c>
      <c r="BX459" s="6">
        <v>84.07</v>
      </c>
      <c r="BY459" s="16" t="s">
        <v>66</v>
      </c>
      <c r="BZ459" s="6">
        <v>79.13</v>
      </c>
      <c r="CA459" s="1" t="s">
        <v>45</v>
      </c>
      <c r="CB459" s="1">
        <v>2014</v>
      </c>
      <c r="CC459" s="1">
        <v>1</v>
      </c>
      <c r="CD459">
        <f>BX459-BZ459</f>
        <v>4.9399999999999977</v>
      </c>
    </row>
    <row r="460" spans="1:82" x14ac:dyDescent="0.45">
      <c r="A460" s="8" t="s">
        <v>0</v>
      </c>
      <c r="B460" s="1">
        <v>8</v>
      </c>
      <c r="C460" s="1">
        <v>92.52</v>
      </c>
      <c r="D460" s="8" t="s">
        <v>78</v>
      </c>
      <c r="E460" s="1">
        <v>6</v>
      </c>
      <c r="F460" s="1">
        <v>94.71</v>
      </c>
      <c r="G460" s="1" t="s">
        <v>29</v>
      </c>
      <c r="H460" s="1">
        <v>2019</v>
      </c>
      <c r="I460" s="1" t="s">
        <v>5</v>
      </c>
      <c r="BK460">
        <v>460</v>
      </c>
      <c r="BL460" t="s">
        <v>3</v>
      </c>
      <c r="BM460" s="1">
        <v>2</v>
      </c>
      <c r="BN460" s="1">
        <v>89.35</v>
      </c>
      <c r="BO460" t="s">
        <v>50</v>
      </c>
      <c r="BP460" s="1">
        <v>6</v>
      </c>
      <c r="BQ460" s="1">
        <v>92.43</v>
      </c>
      <c r="BR460" s="1" t="s">
        <v>75</v>
      </c>
      <c r="BS460" s="1">
        <v>2016</v>
      </c>
      <c r="BT460" s="1">
        <v>1</v>
      </c>
      <c r="BW460" t="s">
        <v>78</v>
      </c>
      <c r="BX460" s="1">
        <v>96.21</v>
      </c>
      <c r="BY460" t="s">
        <v>4</v>
      </c>
      <c r="BZ460" s="1">
        <v>91.25</v>
      </c>
      <c r="CA460" s="1" t="s">
        <v>49</v>
      </c>
      <c r="CB460" s="1">
        <v>2017</v>
      </c>
      <c r="CC460" s="1" t="s">
        <v>5</v>
      </c>
      <c r="CD460">
        <f>BX460-BZ460</f>
        <v>4.9599999999999937</v>
      </c>
    </row>
    <row r="461" spans="1:82" x14ac:dyDescent="0.45">
      <c r="A461" s="8" t="s">
        <v>3</v>
      </c>
      <c r="B461" s="1">
        <v>4</v>
      </c>
      <c r="C461" s="1">
        <v>92.44</v>
      </c>
      <c r="D461" s="8" t="s">
        <v>78</v>
      </c>
      <c r="E461" s="1">
        <v>8</v>
      </c>
      <c r="F461" s="1">
        <v>94.74</v>
      </c>
      <c r="G461" s="1" t="s">
        <v>49</v>
      </c>
      <c r="H461" s="1">
        <v>2019</v>
      </c>
      <c r="I461" s="1" t="s">
        <v>5</v>
      </c>
      <c r="BK461">
        <v>461</v>
      </c>
      <c r="BL461" t="s">
        <v>105</v>
      </c>
      <c r="BM461" s="1">
        <v>5</v>
      </c>
      <c r="BN461" s="1">
        <v>89.23</v>
      </c>
      <c r="BO461" s="16" t="s">
        <v>4</v>
      </c>
      <c r="BP461" s="1">
        <v>6</v>
      </c>
      <c r="BQ461" s="1">
        <v>95.88</v>
      </c>
      <c r="BR461" s="16" t="s">
        <v>101</v>
      </c>
      <c r="BS461" s="1">
        <v>2015</v>
      </c>
      <c r="BT461" s="1">
        <v>1</v>
      </c>
      <c r="BW461" s="8" t="s">
        <v>26</v>
      </c>
      <c r="BX461" s="1">
        <v>92.71</v>
      </c>
      <c r="BY461" t="s">
        <v>60</v>
      </c>
      <c r="BZ461" s="1">
        <v>87.71</v>
      </c>
      <c r="CA461" s="1" t="s">
        <v>29</v>
      </c>
      <c r="CB461" s="1">
        <v>2019</v>
      </c>
      <c r="CC461" s="1">
        <v>1</v>
      </c>
      <c r="CD461">
        <f>BX461-BZ461</f>
        <v>5</v>
      </c>
    </row>
    <row r="462" spans="1:82" x14ac:dyDescent="0.45">
      <c r="A462" s="16" t="s">
        <v>64</v>
      </c>
      <c r="B462" s="6">
        <v>2</v>
      </c>
      <c r="C462" s="6">
        <v>92.29</v>
      </c>
      <c r="D462" s="16" t="s">
        <v>48</v>
      </c>
      <c r="E462" s="6">
        <v>8</v>
      </c>
      <c r="F462" s="6">
        <v>101.67</v>
      </c>
      <c r="G462" s="1" t="s">
        <v>45</v>
      </c>
      <c r="H462" s="1">
        <v>2015</v>
      </c>
      <c r="I462" s="1" t="s">
        <v>5</v>
      </c>
      <c r="BK462">
        <v>462</v>
      </c>
      <c r="BL462" s="14" t="s">
        <v>160</v>
      </c>
      <c r="BM462" s="1">
        <v>5</v>
      </c>
      <c r="BN462" s="1">
        <v>89.17</v>
      </c>
      <c r="BO462" s="14" t="s">
        <v>2</v>
      </c>
      <c r="BP462" s="1">
        <v>8</v>
      </c>
      <c r="BQ462" s="1">
        <v>99.87</v>
      </c>
      <c r="BR462" s="1" t="s">
        <v>153</v>
      </c>
      <c r="BS462" s="1">
        <v>2022</v>
      </c>
      <c r="BT462" s="1" t="s">
        <v>7</v>
      </c>
      <c r="BW462" t="s">
        <v>152</v>
      </c>
      <c r="BX462" s="1">
        <v>90.8</v>
      </c>
      <c r="BY462" t="s">
        <v>95</v>
      </c>
      <c r="BZ462" s="1">
        <v>85.73</v>
      </c>
      <c r="CA462" t="s">
        <v>161</v>
      </c>
      <c r="CB462" s="1">
        <v>2022</v>
      </c>
      <c r="CC462" s="1">
        <v>1</v>
      </c>
      <c r="CD462">
        <f>BX462-BZ462</f>
        <v>5.0699999999999932</v>
      </c>
    </row>
    <row r="463" spans="1:82" x14ac:dyDescent="0.45">
      <c r="A463" s="16" t="s">
        <v>71</v>
      </c>
      <c r="B463" s="6">
        <v>8</v>
      </c>
      <c r="C463" s="6">
        <v>92.25</v>
      </c>
      <c r="D463" s="16" t="s">
        <v>3</v>
      </c>
      <c r="E463" s="6">
        <v>3</v>
      </c>
      <c r="F463" s="6">
        <v>94.07</v>
      </c>
      <c r="G463" s="1" t="s">
        <v>45</v>
      </c>
      <c r="H463" s="1">
        <v>2014</v>
      </c>
      <c r="I463" s="1" t="s">
        <v>5</v>
      </c>
      <c r="BK463">
        <v>463</v>
      </c>
      <c r="BL463" t="s">
        <v>43</v>
      </c>
      <c r="BM463" s="1">
        <v>6</v>
      </c>
      <c r="BN463" s="1">
        <v>89.14</v>
      </c>
      <c r="BO463" t="s">
        <v>72</v>
      </c>
      <c r="BP463" s="1">
        <v>1</v>
      </c>
      <c r="BQ463" s="1">
        <v>87.24</v>
      </c>
      <c r="BR463" s="1" t="s">
        <v>75</v>
      </c>
      <c r="BS463" s="1">
        <v>2015</v>
      </c>
      <c r="BT463" s="1">
        <v>1</v>
      </c>
      <c r="BW463" s="8" t="s">
        <v>0</v>
      </c>
      <c r="BX463" s="1">
        <v>95.49</v>
      </c>
      <c r="BY463" t="s">
        <v>47</v>
      </c>
      <c r="BZ463" s="1">
        <v>90.35</v>
      </c>
      <c r="CA463" s="1" t="s">
        <v>29</v>
      </c>
      <c r="CB463" s="1">
        <v>2019</v>
      </c>
      <c r="CC463" s="1">
        <v>1</v>
      </c>
      <c r="CD463">
        <f>BX463-BZ463</f>
        <v>5.1400000000000006</v>
      </c>
    </row>
    <row r="464" spans="1:82" x14ac:dyDescent="0.45">
      <c r="A464" t="s">
        <v>26</v>
      </c>
      <c r="B464" s="1">
        <v>9</v>
      </c>
      <c r="C464" s="1">
        <v>91.97</v>
      </c>
      <c r="D464" t="s">
        <v>3</v>
      </c>
      <c r="E464" s="1">
        <v>10</v>
      </c>
      <c r="F464" s="1">
        <v>94.4</v>
      </c>
      <c r="G464" s="1" t="s">
        <v>49</v>
      </c>
      <c r="H464" s="1">
        <v>2017</v>
      </c>
      <c r="I464" s="1" t="s">
        <v>5</v>
      </c>
      <c r="BK464">
        <v>464</v>
      </c>
      <c r="BL464" t="s">
        <v>26</v>
      </c>
      <c r="BM464" s="1">
        <v>6</v>
      </c>
      <c r="BN464" s="1">
        <v>89.04</v>
      </c>
      <c r="BO464" t="s">
        <v>106</v>
      </c>
      <c r="BP464" s="1">
        <v>2</v>
      </c>
      <c r="BQ464" s="1">
        <v>76</v>
      </c>
      <c r="BR464" s="1" t="s">
        <v>101</v>
      </c>
      <c r="BS464" s="1">
        <v>2016</v>
      </c>
      <c r="BT464" s="1">
        <v>1</v>
      </c>
      <c r="BW464" t="s">
        <v>0</v>
      </c>
      <c r="BX464" s="1">
        <v>90.16</v>
      </c>
      <c r="BY464" t="s">
        <v>89</v>
      </c>
      <c r="BZ464" s="1">
        <v>84.99</v>
      </c>
      <c r="CA464" s="1" t="s">
        <v>98</v>
      </c>
      <c r="CB464" s="17">
        <v>2019</v>
      </c>
      <c r="CC464" s="17">
        <v>1</v>
      </c>
      <c r="CD464">
        <f>BX464-BZ464</f>
        <v>5.1700000000000017</v>
      </c>
    </row>
    <row r="465" spans="1:82" x14ac:dyDescent="0.45">
      <c r="A465" t="s">
        <v>4</v>
      </c>
      <c r="B465" s="1">
        <v>6</v>
      </c>
      <c r="C465" s="1">
        <v>91.86</v>
      </c>
      <c r="D465" t="s">
        <v>61</v>
      </c>
      <c r="E465" s="1">
        <v>8</v>
      </c>
      <c r="F465" s="1">
        <v>92.52</v>
      </c>
      <c r="G465" s="1" t="s">
        <v>98</v>
      </c>
      <c r="H465" s="17">
        <v>2019</v>
      </c>
      <c r="I465" s="1" t="s">
        <v>5</v>
      </c>
      <c r="BK465">
        <v>465</v>
      </c>
      <c r="BL465" t="s">
        <v>104</v>
      </c>
      <c r="BM465" s="1">
        <v>4</v>
      </c>
      <c r="BN465" s="1">
        <v>88.96</v>
      </c>
      <c r="BO465" t="s">
        <v>48</v>
      </c>
      <c r="BP465" s="1">
        <v>6</v>
      </c>
      <c r="BQ465" s="1">
        <v>102.31</v>
      </c>
      <c r="BR465" s="1" t="s">
        <v>101</v>
      </c>
      <c r="BS465" s="1">
        <v>2017</v>
      </c>
      <c r="BT465" s="1">
        <v>1</v>
      </c>
      <c r="BW465" t="s">
        <v>50</v>
      </c>
      <c r="BX465" s="1">
        <v>101.11</v>
      </c>
      <c r="BY465" t="s">
        <v>53</v>
      </c>
      <c r="BZ465" s="1">
        <v>95.91</v>
      </c>
      <c r="CA465" s="1" t="s">
        <v>101</v>
      </c>
      <c r="CB465" s="1">
        <v>2016</v>
      </c>
      <c r="CC465" s="1" t="s">
        <v>5</v>
      </c>
      <c r="CD465">
        <f>BX465-BZ465</f>
        <v>5.2000000000000028</v>
      </c>
    </row>
    <row r="466" spans="1:82" x14ac:dyDescent="0.45">
      <c r="A466" s="14" t="s">
        <v>2</v>
      </c>
      <c r="B466" s="1">
        <v>6</v>
      </c>
      <c r="C466" s="1">
        <v>91.76</v>
      </c>
      <c r="D466" s="14" t="s">
        <v>89</v>
      </c>
      <c r="E466" s="1">
        <v>1</v>
      </c>
      <c r="F466" s="1">
        <v>86.51</v>
      </c>
      <c r="G466" s="1" t="s">
        <v>153</v>
      </c>
      <c r="H466" s="1">
        <v>2022</v>
      </c>
      <c r="I466" s="1" t="s">
        <v>5</v>
      </c>
      <c r="BK466">
        <v>466</v>
      </c>
      <c r="BL466" t="s">
        <v>76</v>
      </c>
      <c r="BM466" s="1">
        <v>9</v>
      </c>
      <c r="BN466" s="1">
        <v>88.88</v>
      </c>
      <c r="BO466" t="s">
        <v>67</v>
      </c>
      <c r="BP466" s="1">
        <v>10</v>
      </c>
      <c r="BQ466" s="1">
        <v>89.82</v>
      </c>
      <c r="BR466" s="1" t="s">
        <v>49</v>
      </c>
      <c r="BS466" s="1">
        <v>2017</v>
      </c>
      <c r="BT466" s="1" t="s">
        <v>5</v>
      </c>
      <c r="BW466" s="14" t="s">
        <v>2</v>
      </c>
      <c r="BX466" s="1">
        <v>91.76</v>
      </c>
      <c r="BY466" s="14" t="s">
        <v>89</v>
      </c>
      <c r="BZ466" s="1">
        <v>86.51</v>
      </c>
      <c r="CA466" s="1" t="s">
        <v>153</v>
      </c>
      <c r="CB466" s="1">
        <v>2022</v>
      </c>
      <c r="CC466" s="1" t="s">
        <v>5</v>
      </c>
      <c r="CD466">
        <f>BX466-BZ466</f>
        <v>5.25</v>
      </c>
    </row>
    <row r="467" spans="1:82" x14ac:dyDescent="0.45">
      <c r="A467" t="s">
        <v>71</v>
      </c>
      <c r="B467" s="1">
        <v>3</v>
      </c>
      <c r="C467" s="1">
        <v>91.6</v>
      </c>
      <c r="D467" t="s">
        <v>2</v>
      </c>
      <c r="E467" s="1">
        <v>10</v>
      </c>
      <c r="F467" s="1">
        <v>98.44</v>
      </c>
      <c r="G467" s="1" t="s">
        <v>98</v>
      </c>
      <c r="H467" s="1">
        <v>2018</v>
      </c>
      <c r="I467" s="1" t="s">
        <v>5</v>
      </c>
      <c r="BK467">
        <v>467</v>
      </c>
      <c r="BL467" s="16" t="s">
        <v>26</v>
      </c>
      <c r="BM467" s="1">
        <v>6</v>
      </c>
      <c r="BN467" s="1">
        <v>88.84</v>
      </c>
      <c r="BO467" t="s">
        <v>57</v>
      </c>
      <c r="BP467" s="1">
        <v>2</v>
      </c>
      <c r="BQ467" s="1">
        <v>79.02</v>
      </c>
      <c r="BR467" s="1" t="s">
        <v>75</v>
      </c>
      <c r="BS467" s="1">
        <v>2014</v>
      </c>
      <c r="BT467" s="1">
        <v>1</v>
      </c>
      <c r="BW467" t="s">
        <v>67</v>
      </c>
      <c r="BX467" s="1">
        <v>101.04</v>
      </c>
      <c r="BY467" t="s">
        <v>1</v>
      </c>
      <c r="BZ467" s="1">
        <v>95.79</v>
      </c>
      <c r="CA467" s="1" t="s">
        <v>98</v>
      </c>
      <c r="CB467" s="1">
        <v>2018</v>
      </c>
      <c r="CC467" s="1" t="s">
        <v>6</v>
      </c>
      <c r="CD467">
        <f>BX467-BZ467</f>
        <v>5.25</v>
      </c>
    </row>
    <row r="468" spans="1:82" x14ac:dyDescent="0.45">
      <c r="A468" s="16" t="s">
        <v>50</v>
      </c>
      <c r="B468" s="1">
        <v>8</v>
      </c>
      <c r="C468" s="1">
        <v>91.49</v>
      </c>
      <c r="D468" t="s">
        <v>52</v>
      </c>
      <c r="E468" s="1">
        <v>7</v>
      </c>
      <c r="F468" s="1">
        <v>93.31</v>
      </c>
      <c r="G468" s="16" t="s">
        <v>101</v>
      </c>
      <c r="H468" s="1">
        <v>2015</v>
      </c>
      <c r="I468" s="1" t="s">
        <v>5</v>
      </c>
      <c r="BK468">
        <v>468</v>
      </c>
      <c r="BL468" t="s">
        <v>26</v>
      </c>
      <c r="BM468" s="1">
        <v>5</v>
      </c>
      <c r="BN468" s="1">
        <v>88.53</v>
      </c>
      <c r="BO468" t="s">
        <v>68</v>
      </c>
      <c r="BP468" s="1">
        <v>6</v>
      </c>
      <c r="BQ468" s="1">
        <v>84.49</v>
      </c>
      <c r="BR468" s="6" t="s">
        <v>45</v>
      </c>
      <c r="BS468" s="6">
        <v>2016</v>
      </c>
      <c r="BT468" s="1">
        <v>1</v>
      </c>
      <c r="BW468" s="16" t="s">
        <v>43</v>
      </c>
      <c r="BX468" s="6">
        <v>93.13</v>
      </c>
      <c r="BY468" s="16" t="s">
        <v>51</v>
      </c>
      <c r="BZ468" s="6">
        <v>87.75</v>
      </c>
      <c r="CA468" s="6" t="s">
        <v>45</v>
      </c>
      <c r="CB468" s="6">
        <v>2016</v>
      </c>
      <c r="CC468" s="1">
        <v>1</v>
      </c>
      <c r="CD468">
        <f>BX468-BZ468</f>
        <v>5.3799999999999955</v>
      </c>
    </row>
    <row r="469" spans="1:82" x14ac:dyDescent="0.45">
      <c r="A469" t="s">
        <v>3</v>
      </c>
      <c r="B469" s="1">
        <v>9</v>
      </c>
      <c r="C469" s="1">
        <v>91.32</v>
      </c>
      <c r="D469" t="s">
        <v>71</v>
      </c>
      <c r="E469" s="1">
        <v>10</v>
      </c>
      <c r="F469" s="1">
        <v>94.65</v>
      </c>
      <c r="G469" s="1" t="s">
        <v>101</v>
      </c>
      <c r="H469" s="1">
        <v>2017</v>
      </c>
      <c r="I469" s="1" t="s">
        <v>5</v>
      </c>
      <c r="BK469">
        <v>469</v>
      </c>
      <c r="BL469" t="s">
        <v>152</v>
      </c>
      <c r="BM469" s="1">
        <v>0</v>
      </c>
      <c r="BN469" s="1">
        <v>88.5</v>
      </c>
      <c r="BO469" t="s">
        <v>26</v>
      </c>
      <c r="BP469" s="1">
        <v>6</v>
      </c>
      <c r="BQ469" s="1">
        <v>94.93</v>
      </c>
      <c r="BR469" t="s">
        <v>161</v>
      </c>
      <c r="BS469" s="1">
        <v>2022</v>
      </c>
      <c r="BT469" s="1" t="s">
        <v>5</v>
      </c>
      <c r="BW469" s="16" t="s">
        <v>48</v>
      </c>
      <c r="BX469" s="6">
        <v>99.63</v>
      </c>
      <c r="BY469" s="16" t="s">
        <v>43</v>
      </c>
      <c r="BZ469" s="6">
        <v>94.25</v>
      </c>
      <c r="CA469" s="1" t="s">
        <v>45</v>
      </c>
      <c r="CB469" s="1">
        <v>2015</v>
      </c>
      <c r="CC469" s="1" t="s">
        <v>7</v>
      </c>
      <c r="CD469">
        <f>BX469-BZ469</f>
        <v>5.3799999999999955</v>
      </c>
    </row>
    <row r="470" spans="1:82" x14ac:dyDescent="0.45">
      <c r="A470" t="s">
        <v>4</v>
      </c>
      <c r="B470" s="1">
        <v>8</v>
      </c>
      <c r="C470" s="1">
        <v>91.25</v>
      </c>
      <c r="D470" t="s">
        <v>78</v>
      </c>
      <c r="E470" s="1">
        <v>10</v>
      </c>
      <c r="F470" s="1">
        <v>96.21</v>
      </c>
      <c r="G470" s="1" t="s">
        <v>49</v>
      </c>
      <c r="H470" s="1">
        <v>2017</v>
      </c>
      <c r="I470" s="1" t="s">
        <v>5</v>
      </c>
      <c r="BK470">
        <v>470</v>
      </c>
      <c r="BL470" t="s">
        <v>71</v>
      </c>
      <c r="BM470" s="1">
        <v>5</v>
      </c>
      <c r="BN470" s="1">
        <v>88.37</v>
      </c>
      <c r="BO470" s="8" t="s">
        <v>2</v>
      </c>
      <c r="BP470" s="1">
        <v>6</v>
      </c>
      <c r="BQ470" s="1">
        <v>92.09</v>
      </c>
      <c r="BR470" s="1" t="s">
        <v>29</v>
      </c>
      <c r="BS470" s="1">
        <v>2019</v>
      </c>
      <c r="BT470" s="1">
        <v>1</v>
      </c>
      <c r="BW470" t="s">
        <v>1</v>
      </c>
      <c r="BX470" s="1">
        <v>103.81</v>
      </c>
      <c r="BY470" t="s">
        <v>2</v>
      </c>
      <c r="BZ470" s="1">
        <v>98.41</v>
      </c>
      <c r="CA470" s="1" t="s">
        <v>98</v>
      </c>
      <c r="CB470" s="1">
        <v>2018</v>
      </c>
      <c r="CC470" s="1" t="s">
        <v>7</v>
      </c>
      <c r="CD470">
        <f>BX470-BZ470</f>
        <v>5.4000000000000057</v>
      </c>
    </row>
    <row r="471" spans="1:82" x14ac:dyDescent="0.45">
      <c r="A471" t="s">
        <v>59</v>
      </c>
      <c r="B471" s="1">
        <v>9</v>
      </c>
      <c r="C471" s="1">
        <v>91.22</v>
      </c>
      <c r="D471" t="s">
        <v>48</v>
      </c>
      <c r="E471" s="1">
        <v>10</v>
      </c>
      <c r="F471" s="1">
        <v>97.31</v>
      </c>
      <c r="G471" s="1" t="s">
        <v>49</v>
      </c>
      <c r="H471" s="1">
        <v>2017</v>
      </c>
      <c r="I471" s="1" t="s">
        <v>5</v>
      </c>
      <c r="BK471">
        <v>471</v>
      </c>
      <c r="BL471" s="16" t="s">
        <v>50</v>
      </c>
      <c r="BM471" s="1">
        <v>6</v>
      </c>
      <c r="BN471" s="1">
        <v>88.33</v>
      </c>
      <c r="BO471" t="s">
        <v>72</v>
      </c>
      <c r="BP471" s="1">
        <v>2</v>
      </c>
      <c r="BQ471" s="1">
        <v>76.73</v>
      </c>
      <c r="BR471" s="1" t="s">
        <v>75</v>
      </c>
      <c r="BS471" s="1">
        <v>2014</v>
      </c>
      <c r="BT471" s="1">
        <v>1</v>
      </c>
      <c r="BW471" t="s">
        <v>53</v>
      </c>
      <c r="BX471" s="1">
        <v>96.56</v>
      </c>
      <c r="BY471" t="s">
        <v>43</v>
      </c>
      <c r="BZ471" s="1">
        <v>91.15</v>
      </c>
      <c r="CA471" s="6" t="s">
        <v>45</v>
      </c>
      <c r="CB471" s="6">
        <v>2016</v>
      </c>
      <c r="CC471" s="1" t="s">
        <v>5</v>
      </c>
      <c r="CD471">
        <f>BX471-BZ471</f>
        <v>5.4099999999999966</v>
      </c>
    </row>
    <row r="472" spans="1:82" x14ac:dyDescent="0.45">
      <c r="A472" t="s">
        <v>68</v>
      </c>
      <c r="B472" s="1">
        <v>4</v>
      </c>
      <c r="C472" s="1">
        <v>91.17</v>
      </c>
      <c r="D472" t="s">
        <v>67</v>
      </c>
      <c r="E472" s="1">
        <v>10</v>
      </c>
      <c r="F472" s="1">
        <v>95.6</v>
      </c>
      <c r="G472" s="6" t="s">
        <v>45</v>
      </c>
      <c r="H472" s="6">
        <v>2016</v>
      </c>
      <c r="I472" s="1" t="s">
        <v>5</v>
      </c>
      <c r="BK472">
        <v>472</v>
      </c>
      <c r="BL472" t="s">
        <v>63</v>
      </c>
      <c r="BM472" s="1">
        <v>3</v>
      </c>
      <c r="BN472" s="1">
        <v>88.3</v>
      </c>
      <c r="BO472" t="s">
        <v>43</v>
      </c>
      <c r="BP472" s="1">
        <v>6</v>
      </c>
      <c r="BQ472" s="1">
        <v>91.49</v>
      </c>
      <c r="BR472" s="1" t="s">
        <v>75</v>
      </c>
      <c r="BS472" s="1">
        <v>2016</v>
      </c>
      <c r="BT472" s="1">
        <v>1</v>
      </c>
      <c r="BW472" t="s">
        <v>52</v>
      </c>
      <c r="BX472" s="1">
        <v>99.63</v>
      </c>
      <c r="BY472" t="s">
        <v>53</v>
      </c>
      <c r="BZ472" s="1">
        <v>94.22</v>
      </c>
      <c r="CA472" s="1" t="s">
        <v>75</v>
      </c>
      <c r="CB472" s="1">
        <v>2016</v>
      </c>
      <c r="CC472" s="1" t="s">
        <v>7</v>
      </c>
      <c r="CD472">
        <f>BX472-BZ472</f>
        <v>5.4099999999999966</v>
      </c>
    </row>
    <row r="473" spans="1:82" x14ac:dyDescent="0.45">
      <c r="A473" t="s">
        <v>43</v>
      </c>
      <c r="B473" s="1">
        <v>5</v>
      </c>
      <c r="C473" s="1">
        <v>91.15</v>
      </c>
      <c r="D473" t="s">
        <v>53</v>
      </c>
      <c r="E473" s="1">
        <v>10</v>
      </c>
      <c r="F473" s="1">
        <v>96.56</v>
      </c>
      <c r="G473" s="6" t="s">
        <v>45</v>
      </c>
      <c r="H473" s="6">
        <v>2016</v>
      </c>
      <c r="I473" s="1" t="s">
        <v>5</v>
      </c>
      <c r="BK473">
        <v>473</v>
      </c>
      <c r="BL473" t="s">
        <v>76</v>
      </c>
      <c r="BM473" s="1">
        <v>6</v>
      </c>
      <c r="BN473" s="1">
        <v>88.29</v>
      </c>
      <c r="BO473" t="s">
        <v>74</v>
      </c>
      <c r="BP473" s="1">
        <v>2</v>
      </c>
      <c r="BQ473" s="1">
        <v>85.5</v>
      </c>
      <c r="BR473" s="1" t="s">
        <v>75</v>
      </c>
      <c r="BS473" s="1">
        <v>2017</v>
      </c>
      <c r="BT473" s="1">
        <v>1</v>
      </c>
      <c r="BW473" s="8" t="s">
        <v>2</v>
      </c>
      <c r="BX473" s="1">
        <v>100.53</v>
      </c>
      <c r="BY473" s="8" t="s">
        <v>4</v>
      </c>
      <c r="BZ473" s="1">
        <v>95.08</v>
      </c>
      <c r="CA473" s="1" t="s">
        <v>49</v>
      </c>
      <c r="CB473" s="1">
        <v>2019</v>
      </c>
      <c r="CC473" s="1" t="s">
        <v>5</v>
      </c>
      <c r="CD473">
        <f>BX473-BZ473</f>
        <v>5.4500000000000028</v>
      </c>
    </row>
    <row r="474" spans="1:82" x14ac:dyDescent="0.45">
      <c r="A474" t="s">
        <v>156</v>
      </c>
      <c r="B474" s="1">
        <v>6</v>
      </c>
      <c r="C474" s="1">
        <v>91.03</v>
      </c>
      <c r="D474" t="s">
        <v>76</v>
      </c>
      <c r="E474" s="1">
        <v>4</v>
      </c>
      <c r="F474" s="1">
        <v>99.15</v>
      </c>
      <c r="G474" t="s">
        <v>161</v>
      </c>
      <c r="H474" s="1">
        <v>2022</v>
      </c>
      <c r="I474" s="1" t="s">
        <v>5</v>
      </c>
      <c r="BK474">
        <v>474</v>
      </c>
      <c r="BL474" t="s">
        <v>67</v>
      </c>
      <c r="BM474" s="1">
        <v>2</v>
      </c>
      <c r="BN474" s="1">
        <v>88.27</v>
      </c>
      <c r="BO474" t="s">
        <v>26</v>
      </c>
      <c r="BP474" s="1">
        <v>8</v>
      </c>
      <c r="BQ474" s="1">
        <v>94.85</v>
      </c>
      <c r="BR474" s="1" t="s">
        <v>75</v>
      </c>
      <c r="BS474" s="1">
        <v>2015</v>
      </c>
      <c r="BT474" s="1" t="s">
        <v>5</v>
      </c>
      <c r="BW474" t="s">
        <v>48</v>
      </c>
      <c r="BX474" s="1">
        <v>99.32</v>
      </c>
      <c r="BY474" t="s">
        <v>71</v>
      </c>
      <c r="BZ474" s="1">
        <v>93.86</v>
      </c>
      <c r="CA474" s="1" t="s">
        <v>75</v>
      </c>
      <c r="CB474" s="1">
        <v>2015</v>
      </c>
      <c r="CC474" s="1" t="s">
        <v>5</v>
      </c>
      <c r="CD474">
        <f>BX474-BZ474</f>
        <v>5.4599999999999937</v>
      </c>
    </row>
    <row r="475" spans="1:82" x14ac:dyDescent="0.45">
      <c r="A475" t="s">
        <v>43</v>
      </c>
      <c r="B475" s="1">
        <v>7</v>
      </c>
      <c r="C475" s="1">
        <v>91.02</v>
      </c>
      <c r="D475" t="s">
        <v>4</v>
      </c>
      <c r="E475" s="1">
        <v>8</v>
      </c>
      <c r="F475" s="1">
        <v>94.24</v>
      </c>
      <c r="G475" s="1" t="s">
        <v>75</v>
      </c>
      <c r="H475" s="1">
        <v>2015</v>
      </c>
      <c r="I475" s="1" t="s">
        <v>5</v>
      </c>
      <c r="BK475">
        <v>475</v>
      </c>
      <c r="BL475" t="s">
        <v>89</v>
      </c>
      <c r="BM475" s="1">
        <v>1</v>
      </c>
      <c r="BN475" s="1">
        <v>88.18</v>
      </c>
      <c r="BO475" t="s">
        <v>156</v>
      </c>
      <c r="BP475" s="1">
        <v>6</v>
      </c>
      <c r="BQ475" s="1">
        <v>95.13</v>
      </c>
      <c r="BR475" t="s">
        <v>161</v>
      </c>
      <c r="BS475" s="1">
        <v>2022</v>
      </c>
      <c r="BT475" s="1">
        <v>1</v>
      </c>
      <c r="BW475" s="16" t="s">
        <v>43</v>
      </c>
      <c r="BX475" s="1">
        <v>103.16</v>
      </c>
      <c r="BY475" t="s">
        <v>50</v>
      </c>
      <c r="BZ475" s="1">
        <v>97.7</v>
      </c>
      <c r="CA475" s="16" t="s">
        <v>101</v>
      </c>
      <c r="CB475" s="1">
        <v>2015</v>
      </c>
      <c r="CC475" s="1" t="s">
        <v>7</v>
      </c>
      <c r="CD475">
        <f>BX475-BZ475</f>
        <v>5.4599999999999937</v>
      </c>
    </row>
    <row r="476" spans="1:82" x14ac:dyDescent="0.45">
      <c r="A476" s="16" t="s">
        <v>67</v>
      </c>
      <c r="B476" s="6">
        <v>6</v>
      </c>
      <c r="C476" s="6">
        <v>90.94</v>
      </c>
      <c r="D476" s="16" t="s">
        <v>64</v>
      </c>
      <c r="E476" s="6">
        <v>8</v>
      </c>
      <c r="F476" s="6">
        <v>90.61</v>
      </c>
      <c r="G476" s="1" t="s">
        <v>45</v>
      </c>
      <c r="H476" s="1">
        <v>2014</v>
      </c>
      <c r="I476" s="1" t="s">
        <v>5</v>
      </c>
      <c r="BK476">
        <v>476</v>
      </c>
      <c r="BL476" s="8" t="s">
        <v>156</v>
      </c>
      <c r="BM476" s="1">
        <v>6</v>
      </c>
      <c r="BN476" s="1">
        <v>88.14</v>
      </c>
      <c r="BO476" s="14" t="s">
        <v>162</v>
      </c>
      <c r="BP476" s="1">
        <v>1</v>
      </c>
      <c r="BQ476" s="1">
        <v>78.55</v>
      </c>
      <c r="BR476" s="1" t="s">
        <v>29</v>
      </c>
      <c r="BS476" s="1">
        <v>2022</v>
      </c>
      <c r="BT476" s="1">
        <v>1</v>
      </c>
      <c r="BW476" t="s">
        <v>154</v>
      </c>
      <c r="BX476" s="1">
        <v>89.77</v>
      </c>
      <c r="BY476" t="s">
        <v>3</v>
      </c>
      <c r="BZ476" s="1">
        <v>84.26</v>
      </c>
      <c r="CA476" t="s">
        <v>161</v>
      </c>
      <c r="CB476" s="1">
        <v>2022</v>
      </c>
      <c r="CC476" s="1" t="s">
        <v>5</v>
      </c>
      <c r="CD476">
        <f>BX476-BZ476</f>
        <v>5.5099999999999909</v>
      </c>
    </row>
    <row r="477" spans="1:82" x14ac:dyDescent="0.45">
      <c r="A477" t="s">
        <v>61</v>
      </c>
      <c r="B477" s="1">
        <v>7</v>
      </c>
      <c r="C477" s="1">
        <v>90.91</v>
      </c>
      <c r="D477" t="s">
        <v>84</v>
      </c>
      <c r="E477" s="1">
        <v>10</v>
      </c>
      <c r="F477" s="1">
        <v>95.58</v>
      </c>
      <c r="G477" s="1" t="s">
        <v>49</v>
      </c>
      <c r="H477" s="1">
        <v>2018</v>
      </c>
      <c r="I477" s="1" t="s">
        <v>5</v>
      </c>
      <c r="BK477">
        <v>477</v>
      </c>
      <c r="BL477" t="s">
        <v>60</v>
      </c>
      <c r="BM477" s="1">
        <v>0</v>
      </c>
      <c r="BN477" s="1">
        <v>87.93</v>
      </c>
      <c r="BO477" s="16" t="s">
        <v>48</v>
      </c>
      <c r="BP477" s="1">
        <v>6</v>
      </c>
      <c r="BQ477" s="1">
        <v>104.86</v>
      </c>
      <c r="BR477" s="16" t="s">
        <v>101</v>
      </c>
      <c r="BS477" s="1">
        <v>2015</v>
      </c>
      <c r="BT477" s="1">
        <v>1</v>
      </c>
      <c r="BW477" t="s">
        <v>154</v>
      </c>
      <c r="BX477" s="1">
        <v>91.72</v>
      </c>
      <c r="BY477" t="s">
        <v>85</v>
      </c>
      <c r="BZ477" s="1">
        <v>86.21</v>
      </c>
      <c r="CA477" t="s">
        <v>161</v>
      </c>
      <c r="CB477" s="1">
        <v>2022</v>
      </c>
      <c r="CC477" s="1">
        <v>1</v>
      </c>
      <c r="CD477">
        <f>BX477-BZ477</f>
        <v>5.5100000000000051</v>
      </c>
    </row>
    <row r="478" spans="1:82" x14ac:dyDescent="0.45">
      <c r="A478" t="s">
        <v>71</v>
      </c>
      <c r="B478" s="1">
        <v>3</v>
      </c>
      <c r="C478" s="1">
        <v>90.84</v>
      </c>
      <c r="D478" t="s">
        <v>67</v>
      </c>
      <c r="E478" s="1">
        <v>10</v>
      </c>
      <c r="F478" s="1">
        <v>93.66</v>
      </c>
      <c r="G478" s="1" t="s">
        <v>101</v>
      </c>
      <c r="H478" s="1">
        <v>2018</v>
      </c>
      <c r="I478" s="1" t="s">
        <v>5</v>
      </c>
      <c r="BK478">
        <v>478</v>
      </c>
      <c r="BL478" t="s">
        <v>3</v>
      </c>
      <c r="BM478" s="1">
        <v>6</v>
      </c>
      <c r="BN478" s="1">
        <v>87.9</v>
      </c>
      <c r="BO478" t="s">
        <v>47</v>
      </c>
      <c r="BP478" s="1">
        <v>4</v>
      </c>
      <c r="BQ478" s="1">
        <v>84.69</v>
      </c>
      <c r="BR478" s="1" t="s">
        <v>101</v>
      </c>
      <c r="BS478" s="1">
        <v>2017</v>
      </c>
      <c r="BT478" s="1">
        <v>1</v>
      </c>
      <c r="BW478" s="14" t="s">
        <v>46</v>
      </c>
      <c r="BX478" s="1">
        <v>91.72</v>
      </c>
      <c r="BY478" s="14" t="s">
        <v>63</v>
      </c>
      <c r="BZ478" s="1">
        <v>86.01</v>
      </c>
      <c r="CA478" s="1" t="s">
        <v>45</v>
      </c>
      <c r="CB478" s="1">
        <v>2013</v>
      </c>
      <c r="CC478" s="1">
        <v>1</v>
      </c>
      <c r="CD478">
        <f>BX478-BZ478</f>
        <v>5.7099999999999937</v>
      </c>
    </row>
    <row r="479" spans="1:82" x14ac:dyDescent="0.45">
      <c r="A479" t="s">
        <v>59</v>
      </c>
      <c r="B479" s="1">
        <v>4</v>
      </c>
      <c r="C479" s="1">
        <v>90.8</v>
      </c>
      <c r="D479" t="s">
        <v>1</v>
      </c>
      <c r="E479" s="1">
        <v>10</v>
      </c>
      <c r="F479" s="1">
        <v>101.02</v>
      </c>
      <c r="G479" s="1" t="s">
        <v>98</v>
      </c>
      <c r="H479" s="1">
        <v>2018</v>
      </c>
      <c r="I479" s="1" t="s">
        <v>5</v>
      </c>
      <c r="BK479">
        <v>479</v>
      </c>
      <c r="BL479" t="s">
        <v>67</v>
      </c>
      <c r="BM479" s="1">
        <v>7</v>
      </c>
      <c r="BN479" s="1">
        <v>87.86</v>
      </c>
      <c r="BO479" s="16" t="s">
        <v>26</v>
      </c>
      <c r="BP479" s="1">
        <v>8</v>
      </c>
      <c r="BQ479" s="1">
        <v>93.83</v>
      </c>
      <c r="BR479" s="1" t="s">
        <v>75</v>
      </c>
      <c r="BS479" s="1">
        <v>2014</v>
      </c>
      <c r="BT479" s="1" t="s">
        <v>5</v>
      </c>
      <c r="BW479" s="16" t="s">
        <v>50</v>
      </c>
      <c r="BX479" s="6">
        <v>90.48</v>
      </c>
      <c r="BY479" s="16" t="s">
        <v>47</v>
      </c>
      <c r="BZ479" s="6">
        <v>84.77</v>
      </c>
      <c r="CA479" s="1" t="s">
        <v>45</v>
      </c>
      <c r="CB479" s="1">
        <v>2015</v>
      </c>
      <c r="CC479" s="1">
        <v>1</v>
      </c>
      <c r="CD479">
        <f>BX479-BZ479</f>
        <v>5.710000000000008</v>
      </c>
    </row>
    <row r="480" spans="1:82" x14ac:dyDescent="0.45">
      <c r="A480" s="16" t="s">
        <v>64</v>
      </c>
      <c r="B480" s="6">
        <v>8</v>
      </c>
      <c r="C480" s="6">
        <v>90.61</v>
      </c>
      <c r="D480" s="16" t="s">
        <v>67</v>
      </c>
      <c r="E480" s="6">
        <v>6</v>
      </c>
      <c r="F480" s="6">
        <v>90.94</v>
      </c>
      <c r="G480" s="1" t="s">
        <v>45</v>
      </c>
      <c r="H480" s="1">
        <v>2014</v>
      </c>
      <c r="I480" s="1" t="s">
        <v>5</v>
      </c>
      <c r="BK480">
        <v>480</v>
      </c>
      <c r="BL480" t="s">
        <v>67</v>
      </c>
      <c r="BM480" s="1">
        <v>6</v>
      </c>
      <c r="BN480" s="1">
        <v>87.82</v>
      </c>
      <c r="BO480" t="s">
        <v>68</v>
      </c>
      <c r="BP480" s="1">
        <v>2</v>
      </c>
      <c r="BQ480" s="1">
        <v>76.59</v>
      </c>
      <c r="BR480" s="1" t="s">
        <v>49</v>
      </c>
      <c r="BS480" s="1">
        <v>2017</v>
      </c>
      <c r="BT480" s="1">
        <v>1</v>
      </c>
      <c r="BW480" s="8" t="s">
        <v>156</v>
      </c>
      <c r="BX480" s="1">
        <v>98.32</v>
      </c>
      <c r="BY480" s="8" t="s">
        <v>52</v>
      </c>
      <c r="BZ480" s="1">
        <v>92.55</v>
      </c>
      <c r="CA480" s="1" t="s">
        <v>29</v>
      </c>
      <c r="CB480" s="1">
        <v>2022</v>
      </c>
      <c r="CC480" s="1" t="s">
        <v>5</v>
      </c>
      <c r="CD480">
        <f>BX480-BZ480</f>
        <v>5.769999999999996</v>
      </c>
    </row>
    <row r="481" spans="1:82" x14ac:dyDescent="0.45">
      <c r="A481" s="8" t="s">
        <v>67</v>
      </c>
      <c r="B481" s="1">
        <v>4</v>
      </c>
      <c r="C481" s="1">
        <v>90.39</v>
      </c>
      <c r="D481" s="8" t="s">
        <v>26</v>
      </c>
      <c r="E481" s="1">
        <v>8</v>
      </c>
      <c r="F481" s="1">
        <v>93.09</v>
      </c>
      <c r="G481" s="1" t="s">
        <v>29</v>
      </c>
      <c r="H481" s="1">
        <v>2019</v>
      </c>
      <c r="I481" s="1" t="s">
        <v>5</v>
      </c>
      <c r="BK481">
        <v>481</v>
      </c>
      <c r="BL481" s="16" t="s">
        <v>51</v>
      </c>
      <c r="BM481" s="6">
        <v>3</v>
      </c>
      <c r="BN481" s="6">
        <v>87.75</v>
      </c>
      <c r="BO481" s="16" t="s">
        <v>43</v>
      </c>
      <c r="BP481" s="6">
        <v>6</v>
      </c>
      <c r="BQ481" s="6">
        <v>93.13</v>
      </c>
      <c r="BR481" s="6" t="s">
        <v>45</v>
      </c>
      <c r="BS481" s="6">
        <v>2016</v>
      </c>
      <c r="BT481" s="1">
        <v>1</v>
      </c>
      <c r="BW481" t="s">
        <v>43</v>
      </c>
      <c r="BX481" s="1">
        <v>100.28</v>
      </c>
      <c r="BY481" t="s">
        <v>26</v>
      </c>
      <c r="BZ481" s="1">
        <v>94.51</v>
      </c>
      <c r="CA481" s="1" t="s">
        <v>101</v>
      </c>
      <c r="CB481" s="1">
        <v>2016</v>
      </c>
      <c r="CC481" s="1" t="s">
        <v>6</v>
      </c>
      <c r="CD481">
        <f>BX481-BZ481</f>
        <v>5.769999999999996</v>
      </c>
    </row>
    <row r="482" spans="1:82" x14ac:dyDescent="0.45">
      <c r="A482" t="s">
        <v>67</v>
      </c>
      <c r="B482" s="1">
        <v>10</v>
      </c>
      <c r="C482" s="1">
        <v>89.82</v>
      </c>
      <c r="D482" t="s">
        <v>76</v>
      </c>
      <c r="E482" s="1">
        <v>9</v>
      </c>
      <c r="F482" s="1">
        <v>88.88</v>
      </c>
      <c r="G482" s="1" t="s">
        <v>49</v>
      </c>
      <c r="H482" s="1">
        <v>2017</v>
      </c>
      <c r="I482" s="1" t="s">
        <v>5</v>
      </c>
      <c r="BK482">
        <v>482</v>
      </c>
      <c r="BL482" t="s">
        <v>60</v>
      </c>
      <c r="BM482" s="1">
        <v>5</v>
      </c>
      <c r="BN482" s="1">
        <v>87.71</v>
      </c>
      <c r="BO482" s="8" t="s">
        <v>26</v>
      </c>
      <c r="BP482" s="1">
        <v>6</v>
      </c>
      <c r="BQ482" s="1">
        <v>92.71</v>
      </c>
      <c r="BR482" s="1" t="s">
        <v>29</v>
      </c>
      <c r="BS482" s="1">
        <v>2019</v>
      </c>
      <c r="BT482" s="1">
        <v>1</v>
      </c>
      <c r="BW482" t="s">
        <v>48</v>
      </c>
      <c r="BX482" s="1">
        <v>107.57</v>
      </c>
      <c r="BY482" t="s">
        <v>43</v>
      </c>
      <c r="BZ482" s="1">
        <v>101.71</v>
      </c>
      <c r="CA482" s="1" t="s">
        <v>101</v>
      </c>
      <c r="CB482" s="1">
        <v>2016</v>
      </c>
      <c r="CC482" s="1" t="s">
        <v>5</v>
      </c>
      <c r="CD482">
        <f>BX482-BZ482</f>
        <v>5.8599999999999994</v>
      </c>
    </row>
    <row r="483" spans="1:82" x14ac:dyDescent="0.45">
      <c r="A483" t="s">
        <v>154</v>
      </c>
      <c r="B483" s="1">
        <v>6</v>
      </c>
      <c r="C483" s="1">
        <v>89.77</v>
      </c>
      <c r="D483" t="s">
        <v>3</v>
      </c>
      <c r="E483" s="1">
        <v>2</v>
      </c>
      <c r="F483" s="1">
        <v>84.26</v>
      </c>
      <c r="G483" t="s">
        <v>161</v>
      </c>
      <c r="H483" s="1">
        <v>2022</v>
      </c>
      <c r="I483" s="1" t="s">
        <v>5</v>
      </c>
      <c r="BK483">
        <v>482</v>
      </c>
      <c r="BL483" t="s">
        <v>91</v>
      </c>
      <c r="BM483" s="1">
        <v>4</v>
      </c>
      <c r="BN483" s="1">
        <v>87.71</v>
      </c>
      <c r="BO483" t="s">
        <v>67</v>
      </c>
      <c r="BP483" s="1">
        <v>10</v>
      </c>
      <c r="BQ483" s="1">
        <v>101.91</v>
      </c>
      <c r="BR483" s="1" t="s">
        <v>98</v>
      </c>
      <c r="BS483" s="1">
        <v>2018</v>
      </c>
      <c r="BT483" s="1" t="s">
        <v>5</v>
      </c>
      <c r="BW483" s="16" t="s">
        <v>26</v>
      </c>
      <c r="BX483" s="1">
        <v>93.83</v>
      </c>
      <c r="BY483" t="s">
        <v>67</v>
      </c>
      <c r="BZ483" s="1">
        <v>87.86</v>
      </c>
      <c r="CA483" s="1" t="s">
        <v>75</v>
      </c>
      <c r="CB483" s="1">
        <v>2014</v>
      </c>
      <c r="CC483" s="1" t="s">
        <v>5</v>
      </c>
      <c r="CD483">
        <f>BX483-BZ483</f>
        <v>5.9699999999999989</v>
      </c>
    </row>
    <row r="484" spans="1:82" x14ac:dyDescent="0.45">
      <c r="A484" t="s">
        <v>0</v>
      </c>
      <c r="B484" s="1">
        <v>10</v>
      </c>
      <c r="C484" s="1">
        <v>89.43</v>
      </c>
      <c r="D484" t="s">
        <v>108</v>
      </c>
      <c r="E484" s="1">
        <v>4</v>
      </c>
      <c r="F484" s="1">
        <v>85.83</v>
      </c>
      <c r="G484" s="1" t="s">
        <v>101</v>
      </c>
      <c r="H484" s="1">
        <v>2018</v>
      </c>
      <c r="I484" s="1" t="s">
        <v>5</v>
      </c>
      <c r="BK484">
        <v>484</v>
      </c>
      <c r="BL484" t="s">
        <v>1</v>
      </c>
      <c r="BM484" s="1">
        <v>6</v>
      </c>
      <c r="BN484" s="1">
        <v>87.7</v>
      </c>
      <c r="BO484" t="s">
        <v>107</v>
      </c>
      <c r="BP484" s="1">
        <v>5</v>
      </c>
      <c r="BQ484" s="1">
        <v>86.83</v>
      </c>
      <c r="BR484" s="1" t="s">
        <v>101</v>
      </c>
      <c r="BS484" s="1">
        <v>2018</v>
      </c>
      <c r="BT484" s="1">
        <v>1</v>
      </c>
      <c r="BW484" t="s">
        <v>48</v>
      </c>
      <c r="BX484" s="1">
        <v>97.31</v>
      </c>
      <c r="BY484" t="s">
        <v>59</v>
      </c>
      <c r="BZ484" s="1">
        <v>91.22</v>
      </c>
      <c r="CA484" s="1" t="s">
        <v>49</v>
      </c>
      <c r="CB484" s="1">
        <v>2017</v>
      </c>
      <c r="CC484" s="1" t="s">
        <v>5</v>
      </c>
      <c r="CD484">
        <f>BX484-BZ484</f>
        <v>6.0900000000000034</v>
      </c>
    </row>
    <row r="485" spans="1:82" x14ac:dyDescent="0.45">
      <c r="A485" t="s">
        <v>76</v>
      </c>
      <c r="B485" s="1">
        <v>9</v>
      </c>
      <c r="C485" s="1">
        <v>88.88</v>
      </c>
      <c r="D485" t="s">
        <v>67</v>
      </c>
      <c r="E485" s="1">
        <v>10</v>
      </c>
      <c r="F485" s="1">
        <v>89.82</v>
      </c>
      <c r="G485" s="1" t="s">
        <v>49</v>
      </c>
      <c r="H485" s="1">
        <v>2017</v>
      </c>
      <c r="I485" s="1" t="s">
        <v>5</v>
      </c>
      <c r="BK485">
        <v>485</v>
      </c>
      <c r="BL485" t="s">
        <v>76</v>
      </c>
      <c r="BM485" s="1">
        <v>1</v>
      </c>
      <c r="BN485" s="1">
        <v>87.62</v>
      </c>
      <c r="BO485" t="s">
        <v>91</v>
      </c>
      <c r="BP485" s="1">
        <v>6</v>
      </c>
      <c r="BQ485" s="1">
        <v>98.35</v>
      </c>
      <c r="BR485" s="1" t="s">
        <v>98</v>
      </c>
      <c r="BS485" s="1">
        <v>2018</v>
      </c>
      <c r="BT485" s="1">
        <v>1</v>
      </c>
      <c r="BW485" t="s">
        <v>52</v>
      </c>
      <c r="BX485" s="1">
        <v>105.92</v>
      </c>
      <c r="BY485" t="s">
        <v>67</v>
      </c>
      <c r="BZ485" s="1">
        <v>99.82</v>
      </c>
      <c r="CA485" s="1" t="s">
        <v>45</v>
      </c>
      <c r="CB485" s="6">
        <v>2016</v>
      </c>
      <c r="CC485" s="1" t="s">
        <v>6</v>
      </c>
      <c r="CD485">
        <f>BX485-BZ485</f>
        <v>6.1000000000000085</v>
      </c>
    </row>
    <row r="486" spans="1:82" x14ac:dyDescent="0.45">
      <c r="A486" t="s">
        <v>152</v>
      </c>
      <c r="B486" s="1">
        <v>0</v>
      </c>
      <c r="C486" s="1">
        <v>88.5</v>
      </c>
      <c r="D486" t="s">
        <v>26</v>
      </c>
      <c r="E486" s="1">
        <v>6</v>
      </c>
      <c r="F486" s="1">
        <v>94.93</v>
      </c>
      <c r="G486" t="s">
        <v>161</v>
      </c>
      <c r="H486" s="1">
        <v>2022</v>
      </c>
      <c r="I486" s="1" t="s">
        <v>5</v>
      </c>
      <c r="BK486">
        <v>486</v>
      </c>
      <c r="BL486" s="16" t="s">
        <v>67</v>
      </c>
      <c r="BM486" s="1">
        <v>6</v>
      </c>
      <c r="BN486" s="1">
        <v>87.61</v>
      </c>
      <c r="BO486" t="s">
        <v>100</v>
      </c>
      <c r="BP486" s="1">
        <v>1</v>
      </c>
      <c r="BQ486" s="1">
        <v>77.73</v>
      </c>
      <c r="BR486" s="16" t="s">
        <v>101</v>
      </c>
      <c r="BS486" s="1">
        <v>2015</v>
      </c>
      <c r="BT486" s="1">
        <v>1</v>
      </c>
      <c r="BW486" t="s">
        <v>48</v>
      </c>
      <c r="BX486" s="1">
        <v>98.01</v>
      </c>
      <c r="BY486" t="s">
        <v>47</v>
      </c>
      <c r="BZ486" s="1">
        <v>91.85</v>
      </c>
      <c r="CA486" s="1" t="s">
        <v>49</v>
      </c>
      <c r="CB486" s="1">
        <v>2017</v>
      </c>
      <c r="CC486" s="1">
        <v>1</v>
      </c>
      <c r="CD486">
        <f>BX486-BZ486</f>
        <v>6.1600000000000108</v>
      </c>
    </row>
    <row r="487" spans="1:82" x14ac:dyDescent="0.45">
      <c r="A487" t="s">
        <v>67</v>
      </c>
      <c r="B487" s="1">
        <v>2</v>
      </c>
      <c r="C487" s="1">
        <v>88.27</v>
      </c>
      <c r="D487" t="s">
        <v>26</v>
      </c>
      <c r="E487" s="1">
        <v>8</v>
      </c>
      <c r="F487" s="1">
        <v>94.85</v>
      </c>
      <c r="G487" s="1" t="s">
        <v>75</v>
      </c>
      <c r="H487" s="1">
        <v>2015</v>
      </c>
      <c r="I487" s="1" t="s">
        <v>5</v>
      </c>
      <c r="BK487">
        <v>487</v>
      </c>
      <c r="BL487" t="s">
        <v>3</v>
      </c>
      <c r="BM487" s="1">
        <v>6</v>
      </c>
      <c r="BN487" s="1">
        <v>87.58</v>
      </c>
      <c r="BO487" t="s">
        <v>99</v>
      </c>
      <c r="BP487" s="1">
        <v>1</v>
      </c>
      <c r="BQ487" s="1">
        <v>74.87</v>
      </c>
      <c r="BR487" s="1" t="s">
        <v>98</v>
      </c>
      <c r="BS487" s="17">
        <v>2019</v>
      </c>
      <c r="BT487" s="17">
        <v>1</v>
      </c>
      <c r="BW487" s="16" t="s">
        <v>73</v>
      </c>
      <c r="BX487" s="1">
        <v>98.61</v>
      </c>
      <c r="BY487" t="s">
        <v>66</v>
      </c>
      <c r="BZ487" s="1">
        <v>92.44</v>
      </c>
      <c r="CA487" s="1" t="s">
        <v>75</v>
      </c>
      <c r="CB487" s="1">
        <v>2014</v>
      </c>
      <c r="CC487" s="1">
        <v>1</v>
      </c>
      <c r="CD487">
        <f>BX487-BZ487</f>
        <v>6.1700000000000017</v>
      </c>
    </row>
    <row r="488" spans="1:82" x14ac:dyDescent="0.45">
      <c r="A488" t="s">
        <v>67</v>
      </c>
      <c r="B488" s="1">
        <v>7</v>
      </c>
      <c r="C488" s="1">
        <v>87.86</v>
      </c>
      <c r="D488" s="16" t="s">
        <v>26</v>
      </c>
      <c r="E488" s="1">
        <v>8</v>
      </c>
      <c r="F488" s="1">
        <v>93.83</v>
      </c>
      <c r="G488" s="1" t="s">
        <v>75</v>
      </c>
      <c r="H488" s="1">
        <v>2014</v>
      </c>
      <c r="I488" s="1" t="s">
        <v>5</v>
      </c>
      <c r="BK488">
        <v>488</v>
      </c>
      <c r="BL488" s="16" t="s">
        <v>3</v>
      </c>
      <c r="BM488" s="6">
        <v>2</v>
      </c>
      <c r="BN488" s="6">
        <v>87.54</v>
      </c>
      <c r="BO488" s="16" t="s">
        <v>43</v>
      </c>
      <c r="BP488" s="6">
        <v>6</v>
      </c>
      <c r="BQ488" s="6">
        <v>93.85</v>
      </c>
      <c r="BR488" s="1" t="s">
        <v>45</v>
      </c>
      <c r="BS488" s="1">
        <v>2015</v>
      </c>
      <c r="BT488" s="1">
        <v>1</v>
      </c>
      <c r="BW488" s="14" t="s">
        <v>158</v>
      </c>
      <c r="BX488" s="1">
        <v>79.64</v>
      </c>
      <c r="BY488" s="14" t="s">
        <v>159</v>
      </c>
      <c r="BZ488" s="1">
        <v>73.42</v>
      </c>
      <c r="CA488" s="1" t="s">
        <v>153</v>
      </c>
      <c r="CB488" s="1">
        <v>2022</v>
      </c>
      <c r="CC488" s="1">
        <v>1</v>
      </c>
      <c r="CD488">
        <f>BX488-BZ488</f>
        <v>6.2199999999999989</v>
      </c>
    </row>
    <row r="489" spans="1:82" x14ac:dyDescent="0.45">
      <c r="A489" t="s">
        <v>91</v>
      </c>
      <c r="B489" s="1">
        <v>4</v>
      </c>
      <c r="C489" s="1">
        <v>87.71</v>
      </c>
      <c r="D489" t="s">
        <v>67</v>
      </c>
      <c r="E489" s="1">
        <v>10</v>
      </c>
      <c r="F489" s="1">
        <v>101.91</v>
      </c>
      <c r="G489" s="1" t="s">
        <v>98</v>
      </c>
      <c r="H489" s="1">
        <v>2018</v>
      </c>
      <c r="I489" s="1" t="s">
        <v>5</v>
      </c>
      <c r="BK489">
        <v>489</v>
      </c>
      <c r="BL489" t="s">
        <v>87</v>
      </c>
      <c r="BM489" s="1">
        <v>5</v>
      </c>
      <c r="BN489" s="1">
        <v>87.5</v>
      </c>
      <c r="BO489" t="s">
        <v>1</v>
      </c>
      <c r="BP489" s="1">
        <v>6</v>
      </c>
      <c r="BQ489" s="1">
        <v>101.17</v>
      </c>
      <c r="BR489" s="1" t="s">
        <v>98</v>
      </c>
      <c r="BS489" s="17">
        <v>2019</v>
      </c>
      <c r="BT489" s="17">
        <v>1</v>
      </c>
      <c r="BW489" s="8" t="s">
        <v>2</v>
      </c>
      <c r="BX489" s="1">
        <v>97.41</v>
      </c>
      <c r="BY489" s="8" t="s">
        <v>0</v>
      </c>
      <c r="BZ489" s="1">
        <v>91.18</v>
      </c>
      <c r="CA489" s="1" t="s">
        <v>29</v>
      </c>
      <c r="CB489" s="1">
        <v>2019</v>
      </c>
      <c r="CC489" s="1" t="s">
        <v>7</v>
      </c>
      <c r="CD489">
        <f>BX489-BZ489</f>
        <v>6.2299999999999898</v>
      </c>
    </row>
    <row r="490" spans="1:82" x14ac:dyDescent="0.45">
      <c r="A490" s="8" t="s">
        <v>61</v>
      </c>
      <c r="B490" s="1">
        <v>3</v>
      </c>
      <c r="C490" s="1">
        <v>87.2</v>
      </c>
      <c r="D490" s="8" t="s">
        <v>1</v>
      </c>
      <c r="E490" s="1">
        <v>8</v>
      </c>
      <c r="F490" s="1">
        <v>102.86</v>
      </c>
      <c r="G490" s="1" t="s">
        <v>49</v>
      </c>
      <c r="H490" s="1">
        <v>2019</v>
      </c>
      <c r="I490" s="1" t="s">
        <v>5</v>
      </c>
      <c r="BK490">
        <v>490</v>
      </c>
      <c r="BL490" t="s">
        <v>88</v>
      </c>
      <c r="BM490" s="1">
        <v>2</v>
      </c>
      <c r="BN490" s="1">
        <v>87.42</v>
      </c>
      <c r="BO490" t="s">
        <v>84</v>
      </c>
      <c r="BP490" s="1">
        <v>6</v>
      </c>
      <c r="BQ490" s="1">
        <v>107.56</v>
      </c>
      <c r="BR490" s="1" t="s">
        <v>49</v>
      </c>
      <c r="BS490" s="1">
        <v>2018</v>
      </c>
      <c r="BT490" s="1">
        <v>1</v>
      </c>
      <c r="BW490" t="s">
        <v>92</v>
      </c>
      <c r="BX490" s="1">
        <v>100.2</v>
      </c>
      <c r="BY490" t="s">
        <v>3</v>
      </c>
      <c r="BZ490" s="1">
        <v>93.96</v>
      </c>
      <c r="CA490" s="1" t="s">
        <v>49</v>
      </c>
      <c r="CB490" s="1">
        <v>2018</v>
      </c>
      <c r="CC490" s="1" t="s">
        <v>5</v>
      </c>
      <c r="CD490">
        <f>BX490-BZ490</f>
        <v>6.2400000000000091</v>
      </c>
    </row>
    <row r="491" spans="1:82" x14ac:dyDescent="0.45">
      <c r="A491" s="14" t="s">
        <v>3</v>
      </c>
      <c r="B491" s="1">
        <v>3</v>
      </c>
      <c r="C491" s="1">
        <v>86.63</v>
      </c>
      <c r="D491" s="14" t="s">
        <v>160</v>
      </c>
      <c r="E491" s="1">
        <v>6</v>
      </c>
      <c r="F491" s="1">
        <v>92.96</v>
      </c>
      <c r="G491" s="1" t="s">
        <v>153</v>
      </c>
      <c r="H491" s="1">
        <v>2022</v>
      </c>
      <c r="I491" s="1" t="s">
        <v>5</v>
      </c>
      <c r="BK491">
        <v>491</v>
      </c>
      <c r="BL491" t="s">
        <v>47</v>
      </c>
      <c r="BM491" s="1">
        <v>2</v>
      </c>
      <c r="BN491" s="1">
        <v>87.36</v>
      </c>
      <c r="BO491" t="s">
        <v>52</v>
      </c>
      <c r="BP491" s="1">
        <v>6</v>
      </c>
      <c r="BQ491" s="1">
        <v>107.89</v>
      </c>
      <c r="BR491" s="6" t="s">
        <v>45</v>
      </c>
      <c r="BS491" s="6">
        <v>2016</v>
      </c>
      <c r="BT491" s="1">
        <v>1</v>
      </c>
      <c r="BW491" s="16" t="s">
        <v>43</v>
      </c>
      <c r="BX491" s="6">
        <v>93.85</v>
      </c>
      <c r="BY491" s="16" t="s">
        <v>3</v>
      </c>
      <c r="BZ491" s="6">
        <v>87.54</v>
      </c>
      <c r="CA491" s="1" t="s">
        <v>45</v>
      </c>
      <c r="CB491" s="1">
        <v>2015</v>
      </c>
      <c r="CC491" s="1">
        <v>1</v>
      </c>
      <c r="CD491">
        <f>BX491-BZ491</f>
        <v>6.3099999999999881</v>
      </c>
    </row>
    <row r="492" spans="1:82" x14ac:dyDescent="0.45">
      <c r="A492" s="14" t="s">
        <v>89</v>
      </c>
      <c r="B492" s="1">
        <v>1</v>
      </c>
      <c r="C492" s="1">
        <v>86.51</v>
      </c>
      <c r="D492" s="14" t="s">
        <v>2</v>
      </c>
      <c r="E492" s="1">
        <v>6</v>
      </c>
      <c r="F492" s="1">
        <v>91.76</v>
      </c>
      <c r="G492" s="1" t="s">
        <v>153</v>
      </c>
      <c r="H492" s="1">
        <v>2022</v>
      </c>
      <c r="I492" s="1" t="s">
        <v>5</v>
      </c>
      <c r="BK492">
        <v>492</v>
      </c>
      <c r="BL492" t="s">
        <v>72</v>
      </c>
      <c r="BM492" s="1">
        <v>1</v>
      </c>
      <c r="BN492" s="1">
        <v>87.24</v>
      </c>
      <c r="BO492" t="s">
        <v>43</v>
      </c>
      <c r="BP492" s="1">
        <v>6</v>
      </c>
      <c r="BQ492" s="1">
        <v>89.14</v>
      </c>
      <c r="BR492" s="1" t="s">
        <v>75</v>
      </c>
      <c r="BS492" s="1">
        <v>2015</v>
      </c>
      <c r="BT492" s="1">
        <v>1</v>
      </c>
      <c r="BW492" s="14" t="s">
        <v>160</v>
      </c>
      <c r="BX492" s="1">
        <v>92.96</v>
      </c>
      <c r="BY492" s="14" t="s">
        <v>3</v>
      </c>
      <c r="BZ492" s="1">
        <v>86.63</v>
      </c>
      <c r="CA492" s="1" t="s">
        <v>153</v>
      </c>
      <c r="CB492" s="1">
        <v>2022</v>
      </c>
      <c r="CC492" s="1" t="s">
        <v>5</v>
      </c>
      <c r="CD492">
        <f>BX492-BZ492</f>
        <v>6.3299999999999983</v>
      </c>
    </row>
    <row r="493" spans="1:82" x14ac:dyDescent="0.45">
      <c r="A493" s="8" t="s">
        <v>154</v>
      </c>
      <c r="B493" s="1">
        <v>5</v>
      </c>
      <c r="C493" s="1">
        <v>86.49</v>
      </c>
      <c r="D493" s="8" t="s">
        <v>163</v>
      </c>
      <c r="E493" s="1">
        <v>6</v>
      </c>
      <c r="F493" s="1">
        <v>81.99</v>
      </c>
      <c r="G493" s="1" t="s">
        <v>29</v>
      </c>
      <c r="H493" s="1">
        <v>2022</v>
      </c>
      <c r="I493" s="1" t="s">
        <v>5</v>
      </c>
      <c r="BK493">
        <v>493</v>
      </c>
      <c r="BL493" s="8" t="s">
        <v>61</v>
      </c>
      <c r="BM493" s="1">
        <v>3</v>
      </c>
      <c r="BN493" s="1">
        <v>87.2</v>
      </c>
      <c r="BO493" s="8" t="s">
        <v>1</v>
      </c>
      <c r="BP493" s="1">
        <v>8</v>
      </c>
      <c r="BQ493" s="1">
        <v>102.86</v>
      </c>
      <c r="BR493" s="1" t="s">
        <v>49</v>
      </c>
      <c r="BS493" s="1">
        <v>2019</v>
      </c>
      <c r="BT493" s="1" t="s">
        <v>5</v>
      </c>
      <c r="BW493" s="8" t="s">
        <v>61</v>
      </c>
      <c r="BX493" s="1">
        <v>99.6</v>
      </c>
      <c r="BY493" s="8" t="s">
        <v>26</v>
      </c>
      <c r="BZ493" s="1">
        <v>93.25</v>
      </c>
      <c r="CA493" s="1" t="s">
        <v>49</v>
      </c>
      <c r="CB493" s="1">
        <v>2019</v>
      </c>
      <c r="CC493" s="1">
        <v>1</v>
      </c>
      <c r="CD493">
        <f>BX493-BZ493</f>
        <v>6.3499999999999943</v>
      </c>
    </row>
    <row r="494" spans="1:82" x14ac:dyDescent="0.45">
      <c r="A494" t="s">
        <v>108</v>
      </c>
      <c r="B494" s="1">
        <v>4</v>
      </c>
      <c r="C494" s="1">
        <v>85.83</v>
      </c>
      <c r="D494" t="s">
        <v>0</v>
      </c>
      <c r="E494" s="1">
        <v>10</v>
      </c>
      <c r="F494" s="1">
        <v>89.43</v>
      </c>
      <c r="G494" s="1" t="s">
        <v>101</v>
      </c>
      <c r="H494" s="1">
        <v>2018</v>
      </c>
      <c r="I494" s="1" t="s">
        <v>5</v>
      </c>
      <c r="BK494">
        <v>494</v>
      </c>
      <c r="BL494" t="s">
        <v>59</v>
      </c>
      <c r="BM494" s="1">
        <v>1</v>
      </c>
      <c r="BN494" s="1">
        <v>87.15</v>
      </c>
      <c r="BO494" t="s">
        <v>4</v>
      </c>
      <c r="BP494" s="1">
        <v>6</v>
      </c>
      <c r="BQ494" s="1">
        <v>101.68</v>
      </c>
      <c r="BR494" s="1" t="s">
        <v>98</v>
      </c>
      <c r="BS494" s="17">
        <v>2019</v>
      </c>
      <c r="BT494" s="17">
        <v>1</v>
      </c>
      <c r="BW494" t="s">
        <v>26</v>
      </c>
      <c r="BX494" s="1">
        <v>94.93</v>
      </c>
      <c r="BY494" t="s">
        <v>152</v>
      </c>
      <c r="BZ494" s="1">
        <v>88.5</v>
      </c>
      <c r="CA494" t="s">
        <v>161</v>
      </c>
      <c r="CB494" s="1">
        <v>2022</v>
      </c>
      <c r="CC494" s="1" t="s">
        <v>5</v>
      </c>
      <c r="CD494">
        <f>BX494-BZ494</f>
        <v>6.4300000000000068</v>
      </c>
    </row>
    <row r="495" spans="1:82" x14ac:dyDescent="0.45">
      <c r="A495" s="14" t="s">
        <v>76</v>
      </c>
      <c r="B495" s="1">
        <v>4</v>
      </c>
      <c r="C495" s="1">
        <v>85.83</v>
      </c>
      <c r="D495" s="14" t="s">
        <v>158</v>
      </c>
      <c r="E495" s="1">
        <v>6</v>
      </c>
      <c r="F495" s="1">
        <v>85.6</v>
      </c>
      <c r="G495" s="1" t="s">
        <v>153</v>
      </c>
      <c r="H495" s="1">
        <v>2022</v>
      </c>
      <c r="I495" s="1" t="s">
        <v>5</v>
      </c>
      <c r="BK495">
        <v>494</v>
      </c>
      <c r="BL495" s="14" t="s">
        <v>156</v>
      </c>
      <c r="BM495" s="1">
        <v>2</v>
      </c>
      <c r="BN495" s="1">
        <v>87.15</v>
      </c>
      <c r="BO495" s="14" t="s">
        <v>89</v>
      </c>
      <c r="BP495" s="1">
        <v>6</v>
      </c>
      <c r="BQ495" s="1">
        <v>95.59</v>
      </c>
      <c r="BR495" s="1" t="s">
        <v>153</v>
      </c>
      <c r="BS495" s="1">
        <v>2022</v>
      </c>
      <c r="BT495" s="1">
        <v>1</v>
      </c>
      <c r="BW495" s="8" t="s">
        <v>78</v>
      </c>
      <c r="BX495" s="1">
        <v>95.98</v>
      </c>
      <c r="BY495" t="s">
        <v>63</v>
      </c>
      <c r="BZ495" s="1">
        <v>89.51</v>
      </c>
      <c r="CA495" s="1" t="s">
        <v>29</v>
      </c>
      <c r="CB495" s="1">
        <v>2019</v>
      </c>
      <c r="CC495" s="1">
        <v>1</v>
      </c>
      <c r="CD495">
        <f>BX495-BZ495</f>
        <v>6.4699999999999989</v>
      </c>
    </row>
    <row r="496" spans="1:82" x14ac:dyDescent="0.45">
      <c r="A496" s="14" t="s">
        <v>158</v>
      </c>
      <c r="B496" s="1">
        <v>6</v>
      </c>
      <c r="C496" s="1">
        <v>85.6</v>
      </c>
      <c r="D496" s="14" t="s">
        <v>76</v>
      </c>
      <c r="E496" s="1">
        <v>4</v>
      </c>
      <c r="F496" s="1">
        <v>85.83</v>
      </c>
      <c r="G496" s="1" t="s">
        <v>153</v>
      </c>
      <c r="H496" s="1">
        <v>2022</v>
      </c>
      <c r="I496" s="1" t="s">
        <v>5</v>
      </c>
      <c r="BK496">
        <v>496</v>
      </c>
      <c r="BL496" t="s">
        <v>74</v>
      </c>
      <c r="BM496" s="1">
        <v>4</v>
      </c>
      <c r="BN496" s="1">
        <v>87.12</v>
      </c>
      <c r="BO496" t="s">
        <v>67</v>
      </c>
      <c r="BP496" s="1">
        <v>6</v>
      </c>
      <c r="BQ496" s="1">
        <v>90.94</v>
      </c>
      <c r="BR496" s="1" t="s">
        <v>75</v>
      </c>
      <c r="BS496" s="1">
        <v>2016</v>
      </c>
      <c r="BT496" s="1">
        <v>1</v>
      </c>
      <c r="BW496" s="8" t="s">
        <v>163</v>
      </c>
      <c r="BX496" s="1">
        <v>100.37</v>
      </c>
      <c r="BY496" s="14" t="s">
        <v>3</v>
      </c>
      <c r="BZ496" s="1">
        <v>93.86</v>
      </c>
      <c r="CA496" s="1" t="s">
        <v>29</v>
      </c>
      <c r="CB496" s="1">
        <v>2022</v>
      </c>
      <c r="CC496" s="1">
        <v>1</v>
      </c>
      <c r="CD496">
        <f>BX496-BZ496</f>
        <v>6.5100000000000051</v>
      </c>
    </row>
    <row r="497" spans="1:82" x14ac:dyDescent="0.45">
      <c r="A497" s="16" t="s">
        <v>30</v>
      </c>
      <c r="B497" s="6">
        <v>2</v>
      </c>
      <c r="C497" s="6">
        <v>85.32</v>
      </c>
      <c r="D497" s="16" t="s">
        <v>26</v>
      </c>
      <c r="E497" s="6">
        <v>8</v>
      </c>
      <c r="F497" s="6">
        <v>94.97</v>
      </c>
      <c r="G497" s="1" t="s">
        <v>45</v>
      </c>
      <c r="H497" s="1">
        <v>2014</v>
      </c>
      <c r="I497" s="1" t="s">
        <v>5</v>
      </c>
      <c r="BK497">
        <v>497</v>
      </c>
      <c r="BL497" t="s">
        <v>26</v>
      </c>
      <c r="BM497" s="1">
        <v>6</v>
      </c>
      <c r="BN497" s="1">
        <v>87</v>
      </c>
      <c r="BO497" t="s">
        <v>100</v>
      </c>
      <c r="BP497" s="1">
        <v>2</v>
      </c>
      <c r="BQ497" s="1">
        <v>83.84</v>
      </c>
      <c r="BR497" s="1" t="s">
        <v>101</v>
      </c>
      <c r="BS497" s="1">
        <v>2017</v>
      </c>
      <c r="BT497" s="1">
        <v>1</v>
      </c>
      <c r="BW497" t="s">
        <v>4</v>
      </c>
      <c r="BX497" s="1">
        <v>111.37</v>
      </c>
      <c r="BY497" t="s">
        <v>50</v>
      </c>
      <c r="BZ497" s="1">
        <v>104.85</v>
      </c>
      <c r="CA497" s="1" t="s">
        <v>101</v>
      </c>
      <c r="CB497" s="1">
        <v>2016</v>
      </c>
      <c r="CC497" s="1" t="s">
        <v>6</v>
      </c>
      <c r="CD497">
        <f>BX497-BZ497</f>
        <v>6.5200000000000102</v>
      </c>
    </row>
    <row r="498" spans="1:82" x14ac:dyDescent="0.45">
      <c r="A498" t="s">
        <v>3</v>
      </c>
      <c r="B498" s="1">
        <v>2</v>
      </c>
      <c r="C498" s="1">
        <v>84.26</v>
      </c>
      <c r="D498" t="s">
        <v>154</v>
      </c>
      <c r="E498" s="1">
        <v>6</v>
      </c>
      <c r="F498" s="1">
        <v>89.77</v>
      </c>
      <c r="G498" t="s">
        <v>161</v>
      </c>
      <c r="H498" s="1">
        <v>2022</v>
      </c>
      <c r="I498" s="1" t="s">
        <v>5</v>
      </c>
      <c r="BK498">
        <v>498</v>
      </c>
      <c r="BL498" t="s">
        <v>61</v>
      </c>
      <c r="BM498" s="1">
        <v>6</v>
      </c>
      <c r="BN498" s="1">
        <v>86.98</v>
      </c>
      <c r="BO498" t="s">
        <v>26</v>
      </c>
      <c r="BP498" s="1">
        <v>5</v>
      </c>
      <c r="BQ498" s="1">
        <v>91.63</v>
      </c>
      <c r="BR498" s="1" t="s">
        <v>98</v>
      </c>
      <c r="BS498" s="17">
        <v>2019</v>
      </c>
      <c r="BT498" s="17">
        <v>1</v>
      </c>
      <c r="BW498" t="s">
        <v>26</v>
      </c>
      <c r="BX498" s="1">
        <v>94.85</v>
      </c>
      <c r="BY498" t="s">
        <v>67</v>
      </c>
      <c r="BZ498" s="1">
        <v>88.27</v>
      </c>
      <c r="CA498" s="1" t="s">
        <v>75</v>
      </c>
      <c r="CB498" s="1">
        <v>2015</v>
      </c>
      <c r="CC498" s="1" t="s">
        <v>5</v>
      </c>
      <c r="CD498">
        <f>BX498-BZ498</f>
        <v>6.5799999999999983</v>
      </c>
    </row>
    <row r="499" spans="1:82" x14ac:dyDescent="0.45">
      <c r="A499" s="8" t="s">
        <v>163</v>
      </c>
      <c r="B499" s="1">
        <v>6</v>
      </c>
      <c r="C499" s="1">
        <v>81.99</v>
      </c>
      <c r="D499" s="8" t="s">
        <v>154</v>
      </c>
      <c r="E499" s="1">
        <v>5</v>
      </c>
      <c r="F499" s="1">
        <v>86.49</v>
      </c>
      <c r="G499" s="1" t="s">
        <v>29</v>
      </c>
      <c r="H499" s="1">
        <v>2022</v>
      </c>
      <c r="I499" s="1" t="s">
        <v>5</v>
      </c>
      <c r="BK499">
        <v>499</v>
      </c>
      <c r="BL499" t="s">
        <v>47</v>
      </c>
      <c r="BM499" s="1">
        <v>2</v>
      </c>
      <c r="BN499" s="1">
        <v>86.97</v>
      </c>
      <c r="BO499" t="s">
        <v>50</v>
      </c>
      <c r="BP499" s="1">
        <v>6</v>
      </c>
      <c r="BQ499" s="1">
        <v>97.36</v>
      </c>
      <c r="BR499" s="1" t="s">
        <v>101</v>
      </c>
      <c r="BS499" s="1">
        <v>2016</v>
      </c>
      <c r="BT499" s="1">
        <v>1</v>
      </c>
      <c r="BW499" s="14" t="s">
        <v>160</v>
      </c>
      <c r="BX499" s="1">
        <v>98.38</v>
      </c>
      <c r="BY499" s="14" t="s">
        <v>158</v>
      </c>
      <c r="BZ499" s="1">
        <v>91.79</v>
      </c>
      <c r="CA499" s="1" t="s">
        <v>153</v>
      </c>
      <c r="CB499" s="1">
        <v>2022</v>
      </c>
      <c r="CC499" s="1" t="s">
        <v>6</v>
      </c>
      <c r="CD499">
        <f>BX499-BZ499</f>
        <v>6.5899999999999892</v>
      </c>
    </row>
    <row r="500" spans="1:82" x14ac:dyDescent="0.45">
      <c r="A500" s="15" t="s">
        <v>58</v>
      </c>
      <c r="B500" s="6">
        <v>1</v>
      </c>
      <c r="C500" s="6">
        <v>81.97</v>
      </c>
      <c r="D500" s="15" t="s">
        <v>52</v>
      </c>
      <c r="E500" s="6">
        <v>8</v>
      </c>
      <c r="F500" s="6">
        <v>93.87</v>
      </c>
      <c r="G500" s="1" t="s">
        <v>45</v>
      </c>
      <c r="H500" s="1">
        <v>2013</v>
      </c>
      <c r="I500" s="1" t="s">
        <v>5</v>
      </c>
      <c r="BK500">
        <v>500</v>
      </c>
      <c r="BL500" t="s">
        <v>79</v>
      </c>
      <c r="BM500" s="1">
        <v>4</v>
      </c>
      <c r="BN500" s="1">
        <v>86.96</v>
      </c>
      <c r="BO500" t="s">
        <v>78</v>
      </c>
      <c r="BP500" s="1">
        <v>6</v>
      </c>
      <c r="BQ500" s="1">
        <v>95.07</v>
      </c>
      <c r="BR500" s="1" t="s">
        <v>98</v>
      </c>
      <c r="BS500" s="17">
        <v>2019</v>
      </c>
      <c r="BT500" s="17">
        <v>1</v>
      </c>
      <c r="BW500" s="8" t="s">
        <v>26</v>
      </c>
      <c r="BX500" s="1">
        <v>96.09</v>
      </c>
      <c r="BY500" s="14" t="s">
        <v>158</v>
      </c>
      <c r="BZ500" s="1">
        <v>89.45</v>
      </c>
      <c r="CA500" s="1" t="s">
        <v>29</v>
      </c>
      <c r="CB500" s="1">
        <v>2022</v>
      </c>
      <c r="CC500" s="1">
        <v>1</v>
      </c>
      <c r="CD500">
        <f>BX500-BZ500</f>
        <v>6.6400000000000006</v>
      </c>
    </row>
    <row r="501" spans="1:82" x14ac:dyDescent="0.45">
      <c r="A501" t="s">
        <v>159</v>
      </c>
      <c r="B501" s="1">
        <v>0</v>
      </c>
      <c r="C501" s="1">
        <v>81.540000000000006</v>
      </c>
      <c r="D501" t="s">
        <v>160</v>
      </c>
      <c r="E501" s="1">
        <v>6</v>
      </c>
      <c r="F501" s="1">
        <v>109.98</v>
      </c>
      <c r="G501" t="s">
        <v>161</v>
      </c>
      <c r="H501" s="1">
        <v>2022</v>
      </c>
      <c r="I501" s="1" t="s">
        <v>5</v>
      </c>
      <c r="BK501">
        <v>501</v>
      </c>
      <c r="BL501" t="s">
        <v>51</v>
      </c>
      <c r="BM501" s="1">
        <v>2</v>
      </c>
      <c r="BN501" s="1">
        <v>86.93</v>
      </c>
      <c r="BO501" t="s">
        <v>26</v>
      </c>
      <c r="BP501" s="1">
        <v>6</v>
      </c>
      <c r="BQ501" s="1">
        <v>95.94</v>
      </c>
      <c r="BR501" s="1" t="s">
        <v>75</v>
      </c>
      <c r="BS501" s="1">
        <v>2016</v>
      </c>
      <c r="BT501" s="1">
        <v>1</v>
      </c>
      <c r="BW501" s="16" t="s">
        <v>4</v>
      </c>
      <c r="BX501" s="1">
        <v>95.88</v>
      </c>
      <c r="BY501" t="s">
        <v>105</v>
      </c>
      <c r="BZ501" s="1">
        <v>89.23</v>
      </c>
      <c r="CA501" s="16" t="s">
        <v>101</v>
      </c>
      <c r="CB501" s="1">
        <v>2015</v>
      </c>
      <c r="CC501" s="1">
        <v>1</v>
      </c>
      <c r="CD501">
        <f>BX501-BZ501</f>
        <v>6.6499999999999915</v>
      </c>
    </row>
    <row r="502" spans="1:82" x14ac:dyDescent="0.45">
      <c r="A502" s="14" t="s">
        <v>56</v>
      </c>
      <c r="B502" s="1">
        <v>1</v>
      </c>
      <c r="C502" s="1">
        <v>81.260000000000005</v>
      </c>
      <c r="D502" s="14" t="s">
        <v>3</v>
      </c>
      <c r="E502" s="1">
        <v>8</v>
      </c>
      <c r="F502" s="1">
        <v>99.82</v>
      </c>
      <c r="G502" s="1" t="s">
        <v>45</v>
      </c>
      <c r="H502" s="1">
        <v>2013</v>
      </c>
      <c r="I502" s="1" t="s">
        <v>5</v>
      </c>
      <c r="BK502">
        <v>502</v>
      </c>
      <c r="BL502" t="s">
        <v>107</v>
      </c>
      <c r="BM502" s="1">
        <v>5</v>
      </c>
      <c r="BN502" s="1">
        <v>86.83</v>
      </c>
      <c r="BO502" t="s">
        <v>1</v>
      </c>
      <c r="BP502" s="1">
        <v>6</v>
      </c>
      <c r="BQ502" s="1">
        <v>87.7</v>
      </c>
      <c r="BR502" s="1" t="s">
        <v>101</v>
      </c>
      <c r="BS502" s="1">
        <v>2018</v>
      </c>
      <c r="BT502" s="1">
        <v>1</v>
      </c>
      <c r="BW502" t="s">
        <v>2</v>
      </c>
      <c r="BX502" s="1">
        <v>98.44</v>
      </c>
      <c r="BY502" t="s">
        <v>71</v>
      </c>
      <c r="BZ502" s="1">
        <v>91.6</v>
      </c>
      <c r="CA502" s="1" t="s">
        <v>98</v>
      </c>
      <c r="CB502" s="1">
        <v>2018</v>
      </c>
      <c r="CC502" s="1" t="s">
        <v>5</v>
      </c>
      <c r="CD502">
        <f>BX502-BZ502</f>
        <v>6.8400000000000034</v>
      </c>
    </row>
    <row r="503" spans="1:82" x14ac:dyDescent="0.45">
      <c r="A503" t="s">
        <v>71</v>
      </c>
      <c r="B503" s="1">
        <v>0</v>
      </c>
      <c r="C503" s="1">
        <v>78.42</v>
      </c>
      <c r="D503" t="s">
        <v>3</v>
      </c>
      <c r="E503" s="1">
        <v>8</v>
      </c>
      <c r="F503" s="1">
        <v>101.9</v>
      </c>
      <c r="G503" s="1" t="s">
        <v>98</v>
      </c>
      <c r="H503" s="17">
        <v>2019</v>
      </c>
      <c r="I503" s="1" t="s">
        <v>5</v>
      </c>
      <c r="BK503">
        <v>503</v>
      </c>
      <c r="BL503" t="s">
        <v>79</v>
      </c>
      <c r="BM503" s="1">
        <v>1</v>
      </c>
      <c r="BN503" s="1">
        <v>86.71</v>
      </c>
      <c r="BO503" t="s">
        <v>53</v>
      </c>
      <c r="BP503" s="1">
        <v>6</v>
      </c>
      <c r="BQ503" s="1">
        <v>95.64</v>
      </c>
      <c r="BR503" s="1" t="s">
        <v>75</v>
      </c>
      <c r="BS503" s="1">
        <v>2016</v>
      </c>
      <c r="BT503" s="1">
        <v>1</v>
      </c>
      <c r="BW503" t="s">
        <v>156</v>
      </c>
      <c r="BX503" s="1">
        <v>95.13</v>
      </c>
      <c r="BY503" t="s">
        <v>89</v>
      </c>
      <c r="BZ503" s="1">
        <v>88.18</v>
      </c>
      <c r="CA503" t="s">
        <v>161</v>
      </c>
      <c r="CB503" s="1">
        <v>2022</v>
      </c>
      <c r="CC503" s="1">
        <v>1</v>
      </c>
      <c r="CD503">
        <f>BX503-BZ503</f>
        <v>6.9499999999999886</v>
      </c>
    </row>
    <row r="504" spans="1:82" x14ac:dyDescent="0.45">
      <c r="A504" s="8" t="s">
        <v>164</v>
      </c>
      <c r="B504" s="1">
        <v>0</v>
      </c>
      <c r="C504" s="1">
        <v>76.83</v>
      </c>
      <c r="D504" s="8" t="s">
        <v>76</v>
      </c>
      <c r="E504" s="1">
        <v>6</v>
      </c>
      <c r="F504" s="1">
        <v>99.1</v>
      </c>
      <c r="G504" s="1" t="s">
        <v>29</v>
      </c>
      <c r="H504" s="1">
        <v>2022</v>
      </c>
      <c r="I504" s="1" t="s">
        <v>5</v>
      </c>
      <c r="BK504">
        <v>504</v>
      </c>
      <c r="BL504" t="s">
        <v>80</v>
      </c>
      <c r="BM504" s="1">
        <v>0</v>
      </c>
      <c r="BN504" s="1">
        <v>86.68</v>
      </c>
      <c r="BO504" s="16" t="s">
        <v>53</v>
      </c>
      <c r="BP504" s="1">
        <v>6</v>
      </c>
      <c r="BQ504" s="1">
        <v>102.48</v>
      </c>
      <c r="BR504" s="1" t="s">
        <v>75</v>
      </c>
      <c r="BS504" s="1">
        <v>2014</v>
      </c>
      <c r="BT504" s="1">
        <v>1</v>
      </c>
      <c r="BW504" t="s">
        <v>52</v>
      </c>
      <c r="BX504" s="1">
        <v>104</v>
      </c>
      <c r="BY504" t="s">
        <v>71</v>
      </c>
      <c r="BZ504" s="1">
        <v>96.8</v>
      </c>
      <c r="CA504" s="1" t="s">
        <v>45</v>
      </c>
      <c r="CB504" s="6">
        <v>2016</v>
      </c>
      <c r="CC504" s="1" t="s">
        <v>5</v>
      </c>
      <c r="CD504">
        <f>BX504-BZ504</f>
        <v>7.2000000000000028</v>
      </c>
    </row>
    <row r="505" spans="1:82" x14ac:dyDescent="0.45">
      <c r="A505" t="s">
        <v>4</v>
      </c>
      <c r="B505" s="1">
        <v>11</v>
      </c>
      <c r="C505" s="1">
        <v>111.37</v>
      </c>
      <c r="D505" t="s">
        <v>50</v>
      </c>
      <c r="E505" s="1">
        <v>7</v>
      </c>
      <c r="F505" s="1">
        <v>104.85</v>
      </c>
      <c r="G505" s="1" t="s">
        <v>101</v>
      </c>
      <c r="H505" s="1">
        <v>2016</v>
      </c>
      <c r="I505" s="1" t="s">
        <v>6</v>
      </c>
      <c r="BK505">
        <v>505</v>
      </c>
      <c r="BL505" s="14" t="s">
        <v>3</v>
      </c>
      <c r="BM505" s="1">
        <v>3</v>
      </c>
      <c r="BN505" s="1">
        <v>86.63</v>
      </c>
      <c r="BO505" s="14" t="s">
        <v>160</v>
      </c>
      <c r="BP505" s="1">
        <v>6</v>
      </c>
      <c r="BQ505" s="1">
        <v>92.96</v>
      </c>
      <c r="BR505" s="1" t="s">
        <v>153</v>
      </c>
      <c r="BS505" s="1">
        <v>2022</v>
      </c>
      <c r="BT505" s="1" t="s">
        <v>5</v>
      </c>
      <c r="BW505" s="14" t="s">
        <v>152</v>
      </c>
      <c r="BX505" s="1">
        <v>93.24</v>
      </c>
      <c r="BY505" s="14" t="s">
        <v>79</v>
      </c>
      <c r="BZ505" s="1">
        <v>85.93</v>
      </c>
      <c r="CA505" s="1" t="s">
        <v>153</v>
      </c>
      <c r="CB505" s="1">
        <v>2022</v>
      </c>
      <c r="CC505" s="1">
        <v>1</v>
      </c>
      <c r="CD505">
        <f>BX505-BZ505</f>
        <v>7.3099999999999881</v>
      </c>
    </row>
    <row r="506" spans="1:82" x14ac:dyDescent="0.45">
      <c r="A506" s="15" t="s">
        <v>48</v>
      </c>
      <c r="B506" s="6">
        <v>10</v>
      </c>
      <c r="C506" s="6">
        <v>109.42</v>
      </c>
      <c r="D506" s="15" t="s">
        <v>3</v>
      </c>
      <c r="E506" s="6">
        <v>6</v>
      </c>
      <c r="F506" s="6">
        <v>96.61</v>
      </c>
      <c r="G506" s="1" t="s">
        <v>45</v>
      </c>
      <c r="H506" s="1">
        <v>2013</v>
      </c>
      <c r="I506" s="1" t="s">
        <v>6</v>
      </c>
      <c r="BK506">
        <v>506</v>
      </c>
      <c r="BL506" t="s">
        <v>109</v>
      </c>
      <c r="BM506" s="1">
        <v>3</v>
      </c>
      <c r="BN506" s="1">
        <v>86.59</v>
      </c>
      <c r="BO506" t="s">
        <v>67</v>
      </c>
      <c r="BP506" s="1">
        <v>6</v>
      </c>
      <c r="BQ506" s="1">
        <v>94.77</v>
      </c>
      <c r="BR506" s="1" t="s">
        <v>101</v>
      </c>
      <c r="BS506" s="1">
        <v>2018</v>
      </c>
      <c r="BT506" s="1">
        <v>1</v>
      </c>
      <c r="BW506" s="16" t="s">
        <v>52</v>
      </c>
      <c r="BX506" s="6">
        <v>91.56</v>
      </c>
      <c r="BY506" s="16" t="s">
        <v>30</v>
      </c>
      <c r="BZ506" s="6">
        <v>84.07</v>
      </c>
      <c r="CA506" s="1" t="s">
        <v>45</v>
      </c>
      <c r="CB506" s="1">
        <v>2014</v>
      </c>
      <c r="CC506" s="1">
        <v>1</v>
      </c>
      <c r="CD506">
        <f>BX506-BZ506</f>
        <v>7.4900000000000091</v>
      </c>
    </row>
    <row r="507" spans="1:82" x14ac:dyDescent="0.45">
      <c r="A507" t="s">
        <v>48</v>
      </c>
      <c r="B507" s="1">
        <v>10</v>
      </c>
      <c r="C507" s="1">
        <v>108.5</v>
      </c>
      <c r="D507" t="s">
        <v>4</v>
      </c>
      <c r="E507" s="1">
        <v>5</v>
      </c>
      <c r="F507" s="1">
        <v>104.39</v>
      </c>
      <c r="G507" s="1" t="s">
        <v>75</v>
      </c>
      <c r="H507" s="1">
        <v>2015</v>
      </c>
      <c r="I507" s="1" t="s">
        <v>6</v>
      </c>
      <c r="BK507">
        <v>507</v>
      </c>
      <c r="BL507" s="14" t="s">
        <v>89</v>
      </c>
      <c r="BM507" s="1">
        <v>1</v>
      </c>
      <c r="BN507" s="1">
        <v>86.51</v>
      </c>
      <c r="BO507" s="14" t="s">
        <v>2</v>
      </c>
      <c r="BP507" s="1">
        <v>6</v>
      </c>
      <c r="BQ507" s="1">
        <v>91.76</v>
      </c>
      <c r="BR507" s="1" t="s">
        <v>153</v>
      </c>
      <c r="BS507" s="1">
        <v>2022</v>
      </c>
      <c r="BT507" s="1" t="s">
        <v>5</v>
      </c>
      <c r="BW507" t="s">
        <v>67</v>
      </c>
      <c r="BX507" s="1">
        <v>99.61</v>
      </c>
      <c r="BY507" t="s">
        <v>3</v>
      </c>
      <c r="BZ507" s="1">
        <v>92</v>
      </c>
      <c r="CA507" s="1" t="s">
        <v>45</v>
      </c>
      <c r="CB507" s="6">
        <v>2016</v>
      </c>
      <c r="CC507" s="1">
        <v>1</v>
      </c>
      <c r="CD507">
        <f>BX507-BZ507</f>
        <v>7.6099999999999994</v>
      </c>
    </row>
    <row r="508" spans="1:82" x14ac:dyDescent="0.45">
      <c r="A508" s="16" t="s">
        <v>48</v>
      </c>
      <c r="B508" s="6">
        <v>10</v>
      </c>
      <c r="C508" s="6">
        <v>106.76</v>
      </c>
      <c r="D508" s="16" t="s">
        <v>71</v>
      </c>
      <c r="E508" s="6">
        <v>4</v>
      </c>
      <c r="F508" s="6">
        <v>94.52</v>
      </c>
      <c r="G508" s="1" t="s">
        <v>45</v>
      </c>
      <c r="H508" s="1">
        <v>2014</v>
      </c>
      <c r="I508" s="1" t="s">
        <v>6</v>
      </c>
      <c r="BK508">
        <v>508</v>
      </c>
      <c r="BL508" s="8" t="s">
        <v>154</v>
      </c>
      <c r="BM508" s="1">
        <v>5</v>
      </c>
      <c r="BN508" s="1">
        <v>86.49</v>
      </c>
      <c r="BO508" s="8" t="s">
        <v>163</v>
      </c>
      <c r="BP508" s="1">
        <v>6</v>
      </c>
      <c r="BQ508" s="1">
        <v>81.99</v>
      </c>
      <c r="BR508" s="1" t="s">
        <v>29</v>
      </c>
      <c r="BS508" s="1">
        <v>2022</v>
      </c>
      <c r="BT508" s="1" t="s">
        <v>5</v>
      </c>
      <c r="BW508" t="s">
        <v>59</v>
      </c>
      <c r="BX508" s="1">
        <v>93.42</v>
      </c>
      <c r="BY508" t="s">
        <v>0</v>
      </c>
      <c r="BZ508" s="1">
        <v>85.71</v>
      </c>
      <c r="CA508" s="1" t="s">
        <v>49</v>
      </c>
      <c r="CB508" s="1">
        <v>2017</v>
      </c>
      <c r="CC508" s="1">
        <v>1</v>
      </c>
      <c r="CD508">
        <f>BX508-BZ508</f>
        <v>7.710000000000008</v>
      </c>
    </row>
    <row r="509" spans="1:82" x14ac:dyDescent="0.45">
      <c r="A509" s="16" t="s">
        <v>48</v>
      </c>
      <c r="B509" s="1">
        <v>10</v>
      </c>
      <c r="C509" s="1">
        <v>106.55</v>
      </c>
      <c r="D509" t="s">
        <v>53</v>
      </c>
      <c r="E509" s="1">
        <v>4</v>
      </c>
      <c r="F509" s="1">
        <v>93.11</v>
      </c>
      <c r="G509" s="1" t="s">
        <v>75</v>
      </c>
      <c r="H509" s="1">
        <v>2014</v>
      </c>
      <c r="I509" s="1" t="s">
        <v>6</v>
      </c>
      <c r="BK509">
        <v>509</v>
      </c>
      <c r="BL509" t="s">
        <v>71</v>
      </c>
      <c r="BM509" s="1">
        <v>5</v>
      </c>
      <c r="BN509" s="1">
        <v>86.42</v>
      </c>
      <c r="BO509" t="s">
        <v>61</v>
      </c>
      <c r="BP509" s="1">
        <v>6</v>
      </c>
      <c r="BQ509" s="1">
        <v>83.45</v>
      </c>
      <c r="BR509" s="1" t="s">
        <v>49</v>
      </c>
      <c r="BS509" s="1">
        <v>2018</v>
      </c>
      <c r="BT509" s="1">
        <v>1</v>
      </c>
      <c r="BW509" t="s">
        <v>4</v>
      </c>
      <c r="BX509" s="1">
        <v>103.93</v>
      </c>
      <c r="BY509" t="s">
        <v>67</v>
      </c>
      <c r="BZ509" s="1">
        <v>96.13</v>
      </c>
      <c r="CA509" s="1" t="s">
        <v>101</v>
      </c>
      <c r="CB509" s="1">
        <v>2016</v>
      </c>
      <c r="CC509" s="1" t="s">
        <v>5</v>
      </c>
      <c r="CD509">
        <f>BX509-BZ509</f>
        <v>7.8000000000000114</v>
      </c>
    </row>
    <row r="510" spans="1:82" x14ac:dyDescent="0.45">
      <c r="A510" t="s">
        <v>52</v>
      </c>
      <c r="B510" s="1">
        <v>11</v>
      </c>
      <c r="C510" s="1">
        <v>105.92</v>
      </c>
      <c r="D510" t="s">
        <v>67</v>
      </c>
      <c r="E510" s="1">
        <v>6</v>
      </c>
      <c r="F510" s="1">
        <v>99.82</v>
      </c>
      <c r="G510" s="1" t="s">
        <v>45</v>
      </c>
      <c r="H510" s="6">
        <v>2016</v>
      </c>
      <c r="I510" s="1" t="s">
        <v>6</v>
      </c>
      <c r="BK510">
        <v>510</v>
      </c>
      <c r="BL510" s="16" t="s">
        <v>73</v>
      </c>
      <c r="BM510" s="6">
        <v>2</v>
      </c>
      <c r="BN510" s="6">
        <v>86.28</v>
      </c>
      <c r="BO510" s="16" t="s">
        <v>48</v>
      </c>
      <c r="BP510" s="6">
        <v>6</v>
      </c>
      <c r="BQ510" s="6">
        <v>102.85</v>
      </c>
      <c r="BR510" s="1" t="s">
        <v>45</v>
      </c>
      <c r="BS510" s="1">
        <v>2014</v>
      </c>
      <c r="BT510" s="1">
        <v>1</v>
      </c>
      <c r="BW510" s="15" t="s">
        <v>48</v>
      </c>
      <c r="BX510" s="6">
        <v>109.46</v>
      </c>
      <c r="BY510" s="15" t="s">
        <v>52</v>
      </c>
      <c r="BZ510" s="6">
        <v>101.4</v>
      </c>
      <c r="CA510" s="1" t="s">
        <v>45</v>
      </c>
      <c r="CB510" s="1">
        <v>2013</v>
      </c>
      <c r="CC510" s="1" t="s">
        <v>7</v>
      </c>
      <c r="CD510">
        <f>BX510-BZ510</f>
        <v>8.0599999999999881</v>
      </c>
    </row>
    <row r="511" spans="1:82" x14ac:dyDescent="0.45">
      <c r="A511" t="s">
        <v>1</v>
      </c>
      <c r="B511" s="1">
        <v>8</v>
      </c>
      <c r="C511" s="1">
        <v>105.3</v>
      </c>
      <c r="D511" t="s">
        <v>78</v>
      </c>
      <c r="E511" s="1">
        <v>2</v>
      </c>
      <c r="F511" s="1">
        <v>96.83</v>
      </c>
      <c r="G511" s="1" t="s">
        <v>98</v>
      </c>
      <c r="H511" s="17">
        <v>2019</v>
      </c>
      <c r="I511" s="1" t="s">
        <v>6</v>
      </c>
      <c r="BK511">
        <v>510</v>
      </c>
      <c r="BL511" s="8" t="s">
        <v>1</v>
      </c>
      <c r="BM511" s="1">
        <v>6</v>
      </c>
      <c r="BN511" s="1">
        <v>86.28</v>
      </c>
      <c r="BO511" t="s">
        <v>96</v>
      </c>
      <c r="BP511" s="1">
        <v>2</v>
      </c>
      <c r="BQ511" s="1">
        <v>77.13</v>
      </c>
      <c r="BR511" s="1" t="s">
        <v>49</v>
      </c>
      <c r="BS511" s="1">
        <v>2019</v>
      </c>
      <c r="BT511" s="1">
        <v>1</v>
      </c>
      <c r="BW511" t="s">
        <v>48</v>
      </c>
      <c r="BX511" s="1">
        <v>111.65</v>
      </c>
      <c r="BY511" t="s">
        <v>59</v>
      </c>
      <c r="BZ511" s="1">
        <v>103.58</v>
      </c>
      <c r="CA511" s="1" t="s">
        <v>75</v>
      </c>
      <c r="CB511" s="1">
        <v>2016</v>
      </c>
      <c r="CC511" s="1">
        <v>1</v>
      </c>
      <c r="CD511">
        <f>BX511-BZ511</f>
        <v>8.0700000000000074</v>
      </c>
    </row>
    <row r="512" spans="1:82" x14ac:dyDescent="0.45">
      <c r="A512" t="s">
        <v>50</v>
      </c>
      <c r="B512" s="1">
        <v>7</v>
      </c>
      <c r="C512" s="1">
        <v>104.85</v>
      </c>
      <c r="D512" t="s">
        <v>4</v>
      </c>
      <c r="E512" s="1">
        <v>11</v>
      </c>
      <c r="F512" s="1">
        <v>111.37</v>
      </c>
      <c r="G512" s="1" t="s">
        <v>101</v>
      </c>
      <c r="H512" s="1">
        <v>2016</v>
      </c>
      <c r="I512" s="1" t="s">
        <v>6</v>
      </c>
      <c r="BK512">
        <v>512</v>
      </c>
      <c r="BL512" t="s">
        <v>72</v>
      </c>
      <c r="BM512" s="1">
        <v>0</v>
      </c>
      <c r="BN512" s="1">
        <v>86.24</v>
      </c>
      <c r="BO512" s="16" t="s">
        <v>50</v>
      </c>
      <c r="BP512" s="1">
        <v>6</v>
      </c>
      <c r="BQ512" s="1">
        <v>98.02</v>
      </c>
      <c r="BR512" s="16" t="s">
        <v>101</v>
      </c>
      <c r="BS512" s="1">
        <v>2015</v>
      </c>
      <c r="BT512" s="1">
        <v>1</v>
      </c>
      <c r="BW512" t="s">
        <v>4</v>
      </c>
      <c r="BX512" s="1">
        <v>95.07</v>
      </c>
      <c r="BY512" t="s">
        <v>79</v>
      </c>
      <c r="BZ512" s="1">
        <v>86.96</v>
      </c>
      <c r="CA512" s="1" t="s">
        <v>98</v>
      </c>
      <c r="CB512" s="17">
        <v>2019</v>
      </c>
      <c r="CC512" s="17">
        <v>1</v>
      </c>
      <c r="CD512">
        <f>BX512-BZ512</f>
        <v>8.11</v>
      </c>
    </row>
    <row r="513" spans="1:82" x14ac:dyDescent="0.45">
      <c r="A513" t="s">
        <v>53</v>
      </c>
      <c r="B513" s="1">
        <v>11</v>
      </c>
      <c r="C513" s="1">
        <v>104.81</v>
      </c>
      <c r="D513" t="s">
        <v>50</v>
      </c>
      <c r="E513" s="1">
        <v>8</v>
      </c>
      <c r="F513" s="1">
        <v>100.7</v>
      </c>
      <c r="G513" s="1" t="s">
        <v>75</v>
      </c>
      <c r="H513" s="1">
        <v>2016</v>
      </c>
      <c r="I513" s="1" t="s">
        <v>6</v>
      </c>
      <c r="BK513">
        <v>513</v>
      </c>
      <c r="BL513" s="14" t="s">
        <v>57</v>
      </c>
      <c r="BM513" s="1">
        <v>4</v>
      </c>
      <c r="BN513" s="1">
        <v>86.22</v>
      </c>
      <c r="BO513" s="14" t="s">
        <v>56</v>
      </c>
      <c r="BP513" s="1">
        <v>6</v>
      </c>
      <c r="BQ513" s="1">
        <v>90.04</v>
      </c>
      <c r="BR513" s="1" t="s">
        <v>45</v>
      </c>
      <c r="BS513" s="1">
        <v>2013</v>
      </c>
      <c r="BT513" s="1">
        <v>1</v>
      </c>
      <c r="BW513" t="s">
        <v>76</v>
      </c>
      <c r="BX513" s="1">
        <v>99.15</v>
      </c>
      <c r="BY513" t="s">
        <v>156</v>
      </c>
      <c r="BZ513" s="1">
        <v>91.03</v>
      </c>
      <c r="CA513" t="s">
        <v>161</v>
      </c>
      <c r="CB513" s="1">
        <v>2022</v>
      </c>
      <c r="CC513" s="1" t="s">
        <v>5</v>
      </c>
      <c r="CD513">
        <f>BX513-BZ513</f>
        <v>8.1200000000000045</v>
      </c>
    </row>
    <row r="514" spans="1:82" x14ac:dyDescent="0.45">
      <c r="A514" s="16" t="s">
        <v>67</v>
      </c>
      <c r="B514" s="1">
        <v>11</v>
      </c>
      <c r="C514" s="1">
        <v>104.42</v>
      </c>
      <c r="D514" t="s">
        <v>2</v>
      </c>
      <c r="E514" s="1">
        <v>7</v>
      </c>
      <c r="F514" s="1">
        <v>103.47</v>
      </c>
      <c r="G514" s="1" t="s">
        <v>49</v>
      </c>
      <c r="H514" s="1">
        <v>2018</v>
      </c>
      <c r="I514" s="1" t="s">
        <v>6</v>
      </c>
      <c r="BK514">
        <v>514</v>
      </c>
      <c r="BL514" t="s">
        <v>85</v>
      </c>
      <c r="BM514" s="1">
        <v>3</v>
      </c>
      <c r="BN514" s="1">
        <v>86.21</v>
      </c>
      <c r="BO514" t="s">
        <v>154</v>
      </c>
      <c r="BP514" s="1">
        <v>6</v>
      </c>
      <c r="BQ514" s="1">
        <v>91.72</v>
      </c>
      <c r="BR514" t="s">
        <v>161</v>
      </c>
      <c r="BS514" s="1">
        <v>2022</v>
      </c>
      <c r="BT514" s="1">
        <v>1</v>
      </c>
      <c r="BW514" s="16" t="s">
        <v>67</v>
      </c>
      <c r="BX514" s="6">
        <v>92.85</v>
      </c>
      <c r="BY514" s="16" t="s">
        <v>72</v>
      </c>
      <c r="BZ514" s="6">
        <v>84.7</v>
      </c>
      <c r="CA514" s="1" t="s">
        <v>45</v>
      </c>
      <c r="CB514" s="1">
        <v>2015</v>
      </c>
      <c r="CC514" s="1">
        <v>1</v>
      </c>
      <c r="CD514">
        <f>BX514-BZ514</f>
        <v>8.1499999999999915</v>
      </c>
    </row>
    <row r="515" spans="1:82" x14ac:dyDescent="0.45">
      <c r="A515" t="s">
        <v>4</v>
      </c>
      <c r="B515" s="1">
        <v>5</v>
      </c>
      <c r="C515" s="1">
        <v>104.39</v>
      </c>
      <c r="D515" t="s">
        <v>48</v>
      </c>
      <c r="E515" s="1">
        <v>10</v>
      </c>
      <c r="F515" s="1">
        <v>108.5</v>
      </c>
      <c r="G515" s="1" t="s">
        <v>75</v>
      </c>
      <c r="H515" s="1">
        <v>2015</v>
      </c>
      <c r="I515" s="1" t="s">
        <v>6</v>
      </c>
      <c r="BK515">
        <v>515</v>
      </c>
      <c r="BL515" t="s">
        <v>71</v>
      </c>
      <c r="BM515" s="1">
        <v>6</v>
      </c>
      <c r="BN515" s="1">
        <v>86.03</v>
      </c>
      <c r="BO515" t="s">
        <v>67</v>
      </c>
      <c r="BP515" s="1">
        <v>5</v>
      </c>
      <c r="BQ515" s="1">
        <v>90.84</v>
      </c>
      <c r="BR515" s="1" t="s">
        <v>98</v>
      </c>
      <c r="BS515" s="17">
        <v>2019</v>
      </c>
      <c r="BT515" s="17">
        <v>1</v>
      </c>
      <c r="BW515" t="s">
        <v>67</v>
      </c>
      <c r="BX515" s="1">
        <v>94.77</v>
      </c>
      <c r="BY515" t="s">
        <v>109</v>
      </c>
      <c r="BZ515" s="1">
        <v>86.59</v>
      </c>
      <c r="CA515" s="1" t="s">
        <v>101</v>
      </c>
      <c r="CB515" s="1">
        <v>2018</v>
      </c>
      <c r="CC515" s="1">
        <v>1</v>
      </c>
      <c r="CD515">
        <f>BX515-BZ515</f>
        <v>8.1799999999999926</v>
      </c>
    </row>
    <row r="516" spans="1:82" x14ac:dyDescent="0.45">
      <c r="A516" t="s">
        <v>2</v>
      </c>
      <c r="B516" s="1">
        <v>7</v>
      </c>
      <c r="C516" s="1">
        <v>103.47</v>
      </c>
      <c r="D516" t="s">
        <v>67</v>
      </c>
      <c r="E516" s="1">
        <v>11</v>
      </c>
      <c r="F516" s="1">
        <v>104.42</v>
      </c>
      <c r="G516" s="1" t="s">
        <v>49</v>
      </c>
      <c r="H516" s="1">
        <v>2018</v>
      </c>
      <c r="I516" s="1" t="s">
        <v>6</v>
      </c>
      <c r="BK516">
        <v>515</v>
      </c>
      <c r="BL516" t="s">
        <v>59</v>
      </c>
      <c r="BM516" s="1">
        <v>4</v>
      </c>
      <c r="BN516" s="1">
        <v>86.03</v>
      </c>
      <c r="BO516" t="s">
        <v>3</v>
      </c>
      <c r="BP516" s="1">
        <v>6</v>
      </c>
      <c r="BQ516" s="1">
        <v>94.32</v>
      </c>
      <c r="BR516" s="1" t="s">
        <v>49</v>
      </c>
      <c r="BS516" s="1">
        <v>2018</v>
      </c>
      <c r="BT516" s="1">
        <v>1</v>
      </c>
      <c r="BW516" s="8" t="s">
        <v>2</v>
      </c>
      <c r="BX516" s="1">
        <v>106.33</v>
      </c>
      <c r="BY516" s="8" t="s">
        <v>4</v>
      </c>
      <c r="BZ516" s="1">
        <v>98.1</v>
      </c>
      <c r="CA516" s="1" t="s">
        <v>29</v>
      </c>
      <c r="CB516" s="1">
        <v>2019</v>
      </c>
      <c r="CC516" s="1" t="s">
        <v>5</v>
      </c>
      <c r="CD516">
        <f>BX516-BZ516</f>
        <v>8.230000000000004</v>
      </c>
    </row>
    <row r="517" spans="1:82" x14ac:dyDescent="0.45">
      <c r="A517" t="s">
        <v>0</v>
      </c>
      <c r="B517" s="1">
        <v>10</v>
      </c>
      <c r="C517" s="1">
        <v>102.79</v>
      </c>
      <c r="D517" t="s">
        <v>3</v>
      </c>
      <c r="E517" s="1">
        <v>5</v>
      </c>
      <c r="F517" s="1">
        <v>91.57</v>
      </c>
      <c r="G517" s="1" t="s">
        <v>101</v>
      </c>
      <c r="H517" s="1">
        <v>2018</v>
      </c>
      <c r="I517" s="1" t="s">
        <v>6</v>
      </c>
      <c r="BK517">
        <v>517</v>
      </c>
      <c r="BL517" s="16" t="s">
        <v>58</v>
      </c>
      <c r="BM517" s="6">
        <v>0</v>
      </c>
      <c r="BN517" s="6">
        <v>86.02</v>
      </c>
      <c r="BO517" s="16" t="s">
        <v>48</v>
      </c>
      <c r="BP517" s="6">
        <v>6</v>
      </c>
      <c r="BQ517" s="6">
        <v>100.34</v>
      </c>
      <c r="BR517" s="1" t="s">
        <v>45</v>
      </c>
      <c r="BS517" s="1">
        <v>2015</v>
      </c>
      <c r="BT517" s="1">
        <v>1</v>
      </c>
      <c r="BW517" t="s">
        <v>3</v>
      </c>
      <c r="BX517" s="1">
        <v>94.32</v>
      </c>
      <c r="BY517" t="s">
        <v>59</v>
      </c>
      <c r="BZ517" s="1">
        <v>86.03</v>
      </c>
      <c r="CA517" s="1" t="s">
        <v>49</v>
      </c>
      <c r="CB517" s="1">
        <v>2018</v>
      </c>
      <c r="CC517" s="1">
        <v>1</v>
      </c>
      <c r="CD517">
        <f>BX517-BZ517</f>
        <v>8.289999999999992</v>
      </c>
    </row>
    <row r="518" spans="1:82" x14ac:dyDescent="0.45">
      <c r="A518" t="s">
        <v>2</v>
      </c>
      <c r="B518" s="1">
        <v>10</v>
      </c>
      <c r="C518" s="1">
        <v>102.76</v>
      </c>
      <c r="D518" t="s">
        <v>67</v>
      </c>
      <c r="E518" s="1">
        <v>3</v>
      </c>
      <c r="F518" s="1">
        <v>91.52</v>
      </c>
      <c r="G518" s="1" t="s">
        <v>101</v>
      </c>
      <c r="H518" s="1">
        <v>2018</v>
      </c>
      <c r="I518" s="1" t="s">
        <v>6</v>
      </c>
      <c r="BK518">
        <v>518</v>
      </c>
      <c r="BL518" s="14" t="s">
        <v>63</v>
      </c>
      <c r="BM518" s="1">
        <v>3</v>
      </c>
      <c r="BN518" s="1">
        <v>86.01</v>
      </c>
      <c r="BO518" s="14" t="s">
        <v>46</v>
      </c>
      <c r="BP518" s="1">
        <v>6</v>
      </c>
      <c r="BQ518" s="1">
        <v>91.72</v>
      </c>
      <c r="BR518" s="1" t="s">
        <v>45</v>
      </c>
      <c r="BS518" s="1">
        <v>2013</v>
      </c>
      <c r="BT518" s="1">
        <v>1</v>
      </c>
      <c r="BW518" s="16" t="s">
        <v>26</v>
      </c>
      <c r="BX518" s="6">
        <v>91.63</v>
      </c>
      <c r="BY518" s="16" t="s">
        <v>60</v>
      </c>
      <c r="BZ518" s="6">
        <v>83.34</v>
      </c>
      <c r="CA518" s="1" t="s">
        <v>45</v>
      </c>
      <c r="CB518" s="1">
        <v>2015</v>
      </c>
      <c r="CC518" s="1">
        <v>1</v>
      </c>
      <c r="CD518">
        <f>BX518-BZ518</f>
        <v>8.289999999999992</v>
      </c>
    </row>
    <row r="519" spans="1:82" x14ac:dyDescent="0.45">
      <c r="A519" t="s">
        <v>48</v>
      </c>
      <c r="B519" s="1">
        <v>11</v>
      </c>
      <c r="C519" s="1">
        <v>102.47</v>
      </c>
      <c r="D519" t="s">
        <v>53</v>
      </c>
      <c r="E519" s="1">
        <v>4</v>
      </c>
      <c r="F519" s="1">
        <v>91.81</v>
      </c>
      <c r="G519" s="6" t="s">
        <v>45</v>
      </c>
      <c r="H519" s="6">
        <v>2016</v>
      </c>
      <c r="I519" s="1" t="s">
        <v>6</v>
      </c>
      <c r="BK519">
        <v>519</v>
      </c>
      <c r="BL519" s="14" t="s">
        <v>2</v>
      </c>
      <c r="BM519" s="1">
        <v>6</v>
      </c>
      <c r="BN519" s="1">
        <v>85.97</v>
      </c>
      <c r="BO519" s="14" t="s">
        <v>155</v>
      </c>
      <c r="BP519" s="1">
        <v>5</v>
      </c>
      <c r="BQ519" s="1">
        <v>84.64</v>
      </c>
      <c r="BR519" s="1" t="s">
        <v>153</v>
      </c>
      <c r="BS519" s="1">
        <v>2022</v>
      </c>
      <c r="BT519" s="1">
        <v>1</v>
      </c>
      <c r="BW519" s="14" t="s">
        <v>73</v>
      </c>
      <c r="BX519" s="1">
        <v>78.23</v>
      </c>
      <c r="BY519" s="14" t="s">
        <v>30</v>
      </c>
      <c r="BZ519" s="1">
        <v>69.900000000000006</v>
      </c>
      <c r="CA519" s="1" t="s">
        <v>45</v>
      </c>
      <c r="CB519" s="1">
        <v>2013</v>
      </c>
      <c r="CC519" s="1">
        <v>1</v>
      </c>
      <c r="CD519">
        <f>BX519-BZ519</f>
        <v>8.3299999999999983</v>
      </c>
    </row>
    <row r="520" spans="1:82" x14ac:dyDescent="0.45">
      <c r="A520" s="16" t="s">
        <v>52</v>
      </c>
      <c r="B520" s="1">
        <v>10</v>
      </c>
      <c r="C520" s="1">
        <v>101.82</v>
      </c>
      <c r="D520" t="s">
        <v>26</v>
      </c>
      <c r="E520" s="1">
        <v>6</v>
      </c>
      <c r="F520" s="1">
        <v>100.71</v>
      </c>
      <c r="G520" s="1" t="s">
        <v>75</v>
      </c>
      <c r="H520" s="1">
        <v>2014</v>
      </c>
      <c r="I520" s="1" t="s">
        <v>6</v>
      </c>
      <c r="BK520">
        <v>520</v>
      </c>
      <c r="BL520" s="14" t="s">
        <v>79</v>
      </c>
      <c r="BM520" s="1">
        <v>2</v>
      </c>
      <c r="BN520" s="1">
        <v>85.93</v>
      </c>
      <c r="BO520" s="14" t="s">
        <v>152</v>
      </c>
      <c r="BP520" s="1">
        <v>6</v>
      </c>
      <c r="BQ520" s="1">
        <v>93.24</v>
      </c>
      <c r="BR520" s="1" t="s">
        <v>153</v>
      </c>
      <c r="BS520" s="1">
        <v>2022</v>
      </c>
      <c r="BT520" s="1">
        <v>1</v>
      </c>
      <c r="BW520" t="s">
        <v>4</v>
      </c>
      <c r="BX520" s="1">
        <v>98.41</v>
      </c>
      <c r="BY520" t="s">
        <v>26</v>
      </c>
      <c r="BZ520" s="1">
        <v>90.07</v>
      </c>
      <c r="CA520" s="1" t="s">
        <v>75</v>
      </c>
      <c r="CB520" s="1">
        <v>2017</v>
      </c>
      <c r="CC520" s="1" t="s">
        <v>6</v>
      </c>
      <c r="CD520">
        <f>BX520-BZ520</f>
        <v>8.3400000000000034</v>
      </c>
    </row>
    <row r="521" spans="1:82" x14ac:dyDescent="0.45">
      <c r="A521" t="s">
        <v>67</v>
      </c>
      <c r="B521" s="1">
        <v>8</v>
      </c>
      <c r="C521" s="1">
        <v>101.04</v>
      </c>
      <c r="D521" t="s">
        <v>1</v>
      </c>
      <c r="E521" s="1">
        <v>11</v>
      </c>
      <c r="F521" s="1">
        <v>95.79</v>
      </c>
      <c r="G521" s="1" t="s">
        <v>98</v>
      </c>
      <c r="H521" s="1">
        <v>2018</v>
      </c>
      <c r="I521" s="1" t="s">
        <v>6</v>
      </c>
      <c r="BK521">
        <v>521</v>
      </c>
      <c r="BL521" t="s">
        <v>108</v>
      </c>
      <c r="BM521" s="1">
        <v>4</v>
      </c>
      <c r="BN521" s="1">
        <v>85.83</v>
      </c>
      <c r="BO521" t="s">
        <v>0</v>
      </c>
      <c r="BP521" s="1">
        <v>10</v>
      </c>
      <c r="BQ521" s="1">
        <v>89.43</v>
      </c>
      <c r="BR521" s="1" t="s">
        <v>101</v>
      </c>
      <c r="BS521" s="1">
        <v>2018</v>
      </c>
      <c r="BT521" s="1" t="s">
        <v>5</v>
      </c>
      <c r="BW521" s="14" t="s">
        <v>89</v>
      </c>
      <c r="BX521" s="1">
        <v>95.59</v>
      </c>
      <c r="BY521" s="14" t="s">
        <v>156</v>
      </c>
      <c r="BZ521" s="1">
        <v>87.15</v>
      </c>
      <c r="CA521" s="1" t="s">
        <v>153</v>
      </c>
      <c r="CB521" s="1">
        <v>2022</v>
      </c>
      <c r="CC521" s="1">
        <v>1</v>
      </c>
      <c r="CD521">
        <f>BX521-BZ521</f>
        <v>8.4399999999999977</v>
      </c>
    </row>
    <row r="522" spans="1:82" x14ac:dyDescent="0.45">
      <c r="A522" t="s">
        <v>26</v>
      </c>
      <c r="B522" s="1">
        <v>6</v>
      </c>
      <c r="C522" s="1">
        <v>100.71</v>
      </c>
      <c r="D522" s="16" t="s">
        <v>52</v>
      </c>
      <c r="E522" s="1">
        <v>10</v>
      </c>
      <c r="F522" s="1">
        <v>101.82</v>
      </c>
      <c r="G522" s="1" t="s">
        <v>75</v>
      </c>
      <c r="H522" s="1">
        <v>2014</v>
      </c>
      <c r="I522" s="1" t="s">
        <v>6</v>
      </c>
      <c r="BK522">
        <v>521</v>
      </c>
      <c r="BL522" s="14" t="s">
        <v>76</v>
      </c>
      <c r="BM522" s="1">
        <v>4</v>
      </c>
      <c r="BN522" s="1">
        <v>85.83</v>
      </c>
      <c r="BO522" s="14" t="s">
        <v>158</v>
      </c>
      <c r="BP522" s="1">
        <v>6</v>
      </c>
      <c r="BQ522" s="1">
        <v>85.6</v>
      </c>
      <c r="BR522" s="1" t="s">
        <v>153</v>
      </c>
      <c r="BS522" s="1">
        <v>2022</v>
      </c>
      <c r="BT522" s="1" t="s">
        <v>5</v>
      </c>
      <c r="BW522" t="s">
        <v>1</v>
      </c>
      <c r="BX522" s="1">
        <v>105.3</v>
      </c>
      <c r="BY522" t="s">
        <v>78</v>
      </c>
      <c r="BZ522" s="1">
        <v>96.83</v>
      </c>
      <c r="CA522" s="1" t="s">
        <v>98</v>
      </c>
      <c r="CB522" s="17">
        <v>2019</v>
      </c>
      <c r="CC522" s="1" t="s">
        <v>6</v>
      </c>
      <c r="CD522">
        <f>BX522-BZ522</f>
        <v>8.4699999999999989</v>
      </c>
    </row>
    <row r="523" spans="1:82" x14ac:dyDescent="0.45">
      <c r="A523" t="s">
        <v>50</v>
      </c>
      <c r="B523" s="1">
        <v>8</v>
      </c>
      <c r="C523" s="1">
        <v>100.7</v>
      </c>
      <c r="D523" t="s">
        <v>53</v>
      </c>
      <c r="E523" s="1">
        <v>11</v>
      </c>
      <c r="F523" s="1">
        <v>104.81</v>
      </c>
      <c r="G523" s="1" t="s">
        <v>75</v>
      </c>
      <c r="H523" s="1">
        <v>2016</v>
      </c>
      <c r="I523" s="1" t="s">
        <v>6</v>
      </c>
      <c r="BK523">
        <v>523</v>
      </c>
      <c r="BL523" s="16" t="s">
        <v>73</v>
      </c>
      <c r="BM523" s="6">
        <v>0</v>
      </c>
      <c r="BN523" s="6">
        <v>85.81</v>
      </c>
      <c r="BO523" s="16" t="s">
        <v>52</v>
      </c>
      <c r="BP523" s="6">
        <v>6</v>
      </c>
      <c r="BQ523" s="6">
        <v>95.13</v>
      </c>
      <c r="BR523" s="1" t="s">
        <v>45</v>
      </c>
      <c r="BS523" s="1">
        <v>2015</v>
      </c>
      <c r="BT523" s="1">
        <v>1</v>
      </c>
      <c r="BW523" t="s">
        <v>71</v>
      </c>
      <c r="BX523" s="1">
        <v>99.54</v>
      </c>
      <c r="BY523" t="s">
        <v>50</v>
      </c>
      <c r="BZ523" s="1">
        <v>91.04</v>
      </c>
      <c r="CA523" s="1" t="s">
        <v>45</v>
      </c>
      <c r="CB523" s="6">
        <v>2016</v>
      </c>
      <c r="CC523" s="1">
        <v>1</v>
      </c>
      <c r="CD523">
        <f>BX523-BZ523</f>
        <v>8.5</v>
      </c>
    </row>
    <row r="524" spans="1:82" x14ac:dyDescent="0.45">
      <c r="A524" s="16" t="s">
        <v>43</v>
      </c>
      <c r="B524" s="1">
        <v>10</v>
      </c>
      <c r="C524" s="1">
        <v>100.56</v>
      </c>
      <c r="D524" t="s">
        <v>48</v>
      </c>
      <c r="E524" s="1">
        <v>9</v>
      </c>
      <c r="F524" s="1">
        <v>99.57</v>
      </c>
      <c r="G524" s="16" t="s">
        <v>101</v>
      </c>
      <c r="H524" s="1">
        <v>2015</v>
      </c>
      <c r="I524" s="1" t="s">
        <v>6</v>
      </c>
      <c r="BK524">
        <v>524</v>
      </c>
      <c r="BL524" t="s">
        <v>47</v>
      </c>
      <c r="BM524" s="1">
        <v>2</v>
      </c>
      <c r="BN524" s="1">
        <v>85.78</v>
      </c>
      <c r="BO524" t="s">
        <v>2</v>
      </c>
      <c r="BP524" s="1">
        <v>6</v>
      </c>
      <c r="BQ524" s="1">
        <v>102.45</v>
      </c>
      <c r="BR524" s="1" t="s">
        <v>101</v>
      </c>
      <c r="BS524" s="1">
        <v>2018</v>
      </c>
      <c r="BT524" s="1">
        <v>1</v>
      </c>
      <c r="BW524" t="s">
        <v>53</v>
      </c>
      <c r="BX524" s="1">
        <v>91.34</v>
      </c>
      <c r="BY524" t="s">
        <v>58</v>
      </c>
      <c r="BZ524" s="1">
        <v>82.83</v>
      </c>
      <c r="CA524" s="1" t="s">
        <v>101</v>
      </c>
      <c r="CB524" s="1">
        <v>2016</v>
      </c>
      <c r="CC524" s="1">
        <v>1</v>
      </c>
      <c r="CD524">
        <f>BX524-BZ524</f>
        <v>8.5100000000000051</v>
      </c>
    </row>
    <row r="525" spans="1:82" x14ac:dyDescent="0.45">
      <c r="A525" t="s">
        <v>26</v>
      </c>
      <c r="B525" s="1">
        <v>10</v>
      </c>
      <c r="C525" s="1">
        <v>100.55</v>
      </c>
      <c r="D525" t="s">
        <v>52</v>
      </c>
      <c r="E525" s="1">
        <v>9</v>
      </c>
      <c r="F525" s="1">
        <v>95.79</v>
      </c>
      <c r="G525" s="1" t="s">
        <v>75</v>
      </c>
      <c r="H525" s="1">
        <v>2015</v>
      </c>
      <c r="I525" s="1" t="s">
        <v>6</v>
      </c>
      <c r="BK525">
        <v>525</v>
      </c>
      <c r="BL525" t="s">
        <v>95</v>
      </c>
      <c r="BM525" s="1">
        <v>3</v>
      </c>
      <c r="BN525" s="1">
        <v>85.73</v>
      </c>
      <c r="BO525" t="s">
        <v>152</v>
      </c>
      <c r="BP525" s="1">
        <v>6</v>
      </c>
      <c r="BQ525" s="1">
        <v>90.8</v>
      </c>
      <c r="BR525" t="s">
        <v>161</v>
      </c>
      <c r="BS525" s="1">
        <v>2022</v>
      </c>
      <c r="BT525" s="1">
        <v>1</v>
      </c>
      <c r="BW525" s="8" t="s">
        <v>52</v>
      </c>
      <c r="BX525" s="1">
        <v>99.1</v>
      </c>
      <c r="BY525" s="14" t="s">
        <v>103</v>
      </c>
      <c r="BZ525" s="1">
        <v>90.55</v>
      </c>
      <c r="CA525" s="1" t="s">
        <v>29</v>
      </c>
      <c r="CB525" s="1">
        <v>2022</v>
      </c>
      <c r="CC525" s="1">
        <v>1</v>
      </c>
      <c r="CD525">
        <f>BX525-BZ525</f>
        <v>8.5499999999999972</v>
      </c>
    </row>
    <row r="526" spans="1:82" x14ac:dyDescent="0.45">
      <c r="A526" s="16" t="s">
        <v>50</v>
      </c>
      <c r="B526" s="1">
        <v>10</v>
      </c>
      <c r="C526" s="1">
        <v>100.43</v>
      </c>
      <c r="D526" t="s">
        <v>26</v>
      </c>
      <c r="E526" s="1">
        <v>6</v>
      </c>
      <c r="F526" s="1">
        <v>96.7</v>
      </c>
      <c r="G526" s="16" t="s">
        <v>101</v>
      </c>
      <c r="H526" s="1">
        <v>2015</v>
      </c>
      <c r="I526" s="1" t="s">
        <v>6</v>
      </c>
      <c r="BK526">
        <v>526</v>
      </c>
      <c r="BL526" s="14" t="s">
        <v>51</v>
      </c>
      <c r="BM526" s="1">
        <v>3</v>
      </c>
      <c r="BN526" s="1">
        <v>85.72</v>
      </c>
      <c r="BO526" s="16" t="s">
        <v>52</v>
      </c>
      <c r="BP526" s="1">
        <v>6</v>
      </c>
      <c r="BQ526" s="1">
        <v>102.18</v>
      </c>
      <c r="BR526" s="16" t="s">
        <v>101</v>
      </c>
      <c r="BS526" s="1">
        <v>2015</v>
      </c>
      <c r="BT526" s="1">
        <v>1</v>
      </c>
      <c r="BW526" s="16" t="s">
        <v>64</v>
      </c>
      <c r="BX526" s="6">
        <v>100.93</v>
      </c>
      <c r="BY526" s="16" t="s">
        <v>70</v>
      </c>
      <c r="BZ526" s="6">
        <v>92.2</v>
      </c>
      <c r="CA526" s="1" t="s">
        <v>45</v>
      </c>
      <c r="CB526" s="1">
        <v>2014</v>
      </c>
      <c r="CC526" s="1">
        <v>1</v>
      </c>
      <c r="CD526">
        <f>BX526-BZ526</f>
        <v>8.730000000000004</v>
      </c>
    </row>
    <row r="527" spans="1:82" x14ac:dyDescent="0.45">
      <c r="A527" t="s">
        <v>86</v>
      </c>
      <c r="B527" s="1">
        <v>11</v>
      </c>
      <c r="C527" s="1">
        <v>100.4</v>
      </c>
      <c r="D527" t="s">
        <v>4</v>
      </c>
      <c r="E527" s="1">
        <v>5</v>
      </c>
      <c r="F527" s="1">
        <v>95.75</v>
      </c>
      <c r="G527" s="1" t="s">
        <v>49</v>
      </c>
      <c r="H527" s="1">
        <v>2018</v>
      </c>
      <c r="I527" s="1" t="s">
        <v>6</v>
      </c>
      <c r="BK527">
        <v>527</v>
      </c>
      <c r="BL527" t="s">
        <v>0</v>
      </c>
      <c r="BM527" s="1">
        <v>4</v>
      </c>
      <c r="BN527" s="1">
        <v>85.71</v>
      </c>
      <c r="BO527" t="s">
        <v>59</v>
      </c>
      <c r="BP527" s="1">
        <v>6</v>
      </c>
      <c r="BQ527" s="1">
        <v>93.42</v>
      </c>
      <c r="BR527" s="1" t="s">
        <v>49</v>
      </c>
      <c r="BS527" s="1">
        <v>2017</v>
      </c>
      <c r="BT527" s="1">
        <v>1</v>
      </c>
      <c r="BW527" s="16" t="s">
        <v>48</v>
      </c>
      <c r="BX527" s="6">
        <v>110.36</v>
      </c>
      <c r="BY527" s="16" t="s">
        <v>53</v>
      </c>
      <c r="BZ527" s="6">
        <v>101.59</v>
      </c>
      <c r="CA527" s="1" t="s">
        <v>45</v>
      </c>
      <c r="CB527" s="1">
        <v>2014</v>
      </c>
      <c r="CC527" s="1" t="s">
        <v>5</v>
      </c>
      <c r="CD527">
        <f>BX527-BZ527</f>
        <v>8.769999999999996</v>
      </c>
    </row>
    <row r="528" spans="1:82" x14ac:dyDescent="0.45">
      <c r="A528" t="s">
        <v>43</v>
      </c>
      <c r="B528" s="1">
        <v>11</v>
      </c>
      <c r="C528" s="1">
        <v>100.28</v>
      </c>
      <c r="D528" t="s">
        <v>26</v>
      </c>
      <c r="E528" s="1">
        <v>9</v>
      </c>
      <c r="F528" s="1">
        <v>94.51</v>
      </c>
      <c r="G528" s="1" t="s">
        <v>101</v>
      </c>
      <c r="H528" s="1">
        <v>2016</v>
      </c>
      <c r="I528" s="1" t="s">
        <v>6</v>
      </c>
      <c r="BK528">
        <v>528</v>
      </c>
      <c r="BL528" s="14" t="s">
        <v>50</v>
      </c>
      <c r="BM528" s="1">
        <v>5</v>
      </c>
      <c r="BN528" s="1">
        <v>85.64</v>
      </c>
      <c r="BO528" s="14" t="s">
        <v>58</v>
      </c>
      <c r="BP528" s="1">
        <v>6</v>
      </c>
      <c r="BQ528" s="1">
        <v>83.77</v>
      </c>
      <c r="BR528" s="1" t="s">
        <v>45</v>
      </c>
      <c r="BS528" s="1">
        <v>2013</v>
      </c>
      <c r="BT528" s="1">
        <v>1</v>
      </c>
      <c r="BW528" t="s">
        <v>53</v>
      </c>
      <c r="BX528" s="1">
        <v>95.64</v>
      </c>
      <c r="BY528" t="s">
        <v>79</v>
      </c>
      <c r="BZ528" s="1">
        <v>86.71</v>
      </c>
      <c r="CA528" s="1" t="s">
        <v>75</v>
      </c>
      <c r="CB528" s="1">
        <v>2016</v>
      </c>
      <c r="CC528" s="1">
        <v>1</v>
      </c>
      <c r="CD528">
        <f>BX528-BZ528</f>
        <v>8.9300000000000068</v>
      </c>
    </row>
    <row r="529" spans="1:82" x14ac:dyDescent="0.45">
      <c r="A529" s="15" t="s">
        <v>52</v>
      </c>
      <c r="B529" s="6">
        <v>10</v>
      </c>
      <c r="C529" s="6">
        <v>99.9</v>
      </c>
      <c r="D529" s="15" t="s">
        <v>43</v>
      </c>
      <c r="E529" s="6">
        <v>7</v>
      </c>
      <c r="F529" s="6">
        <v>95.02</v>
      </c>
      <c r="G529" s="1" t="s">
        <v>45</v>
      </c>
      <c r="H529" s="1">
        <v>2013</v>
      </c>
      <c r="I529" s="1" t="s">
        <v>6</v>
      </c>
      <c r="BK529">
        <v>529</v>
      </c>
      <c r="BL529" s="14" t="s">
        <v>158</v>
      </c>
      <c r="BM529" s="1">
        <v>6</v>
      </c>
      <c r="BN529" s="1">
        <v>85.6</v>
      </c>
      <c r="BO529" s="14" t="s">
        <v>76</v>
      </c>
      <c r="BP529" s="1">
        <v>4</v>
      </c>
      <c r="BQ529" s="1">
        <v>85.83</v>
      </c>
      <c r="BR529" s="1" t="s">
        <v>153</v>
      </c>
      <c r="BS529" s="1">
        <v>2022</v>
      </c>
      <c r="BT529" s="1" t="s">
        <v>5</v>
      </c>
      <c r="BW529" t="s">
        <v>2</v>
      </c>
      <c r="BX529" s="1">
        <v>105.87</v>
      </c>
      <c r="BY529" t="s">
        <v>4</v>
      </c>
      <c r="BZ529" s="1">
        <v>96.94</v>
      </c>
      <c r="CA529" s="1" t="s">
        <v>101</v>
      </c>
      <c r="CB529" s="1">
        <v>2018</v>
      </c>
      <c r="CC529" s="1" t="s">
        <v>5</v>
      </c>
      <c r="CD529">
        <f>BX529-BZ529</f>
        <v>8.9300000000000068</v>
      </c>
    </row>
    <row r="530" spans="1:82" x14ac:dyDescent="0.45">
      <c r="A530" t="s">
        <v>67</v>
      </c>
      <c r="B530" s="1">
        <v>6</v>
      </c>
      <c r="C530" s="1">
        <v>99.82</v>
      </c>
      <c r="D530" t="s">
        <v>52</v>
      </c>
      <c r="E530" s="1">
        <v>11</v>
      </c>
      <c r="F530" s="1">
        <v>105.92</v>
      </c>
      <c r="G530" s="1" t="s">
        <v>45</v>
      </c>
      <c r="H530" s="6">
        <v>2016</v>
      </c>
      <c r="I530" s="1" t="s">
        <v>6</v>
      </c>
      <c r="BK530">
        <v>530</v>
      </c>
      <c r="BL530" t="s">
        <v>61</v>
      </c>
      <c r="BM530" s="1">
        <v>3</v>
      </c>
      <c r="BN530" s="1">
        <v>85.52</v>
      </c>
      <c r="BO530" t="s">
        <v>52</v>
      </c>
      <c r="BP530" s="1">
        <v>6</v>
      </c>
      <c r="BQ530" s="1">
        <v>100.6</v>
      </c>
      <c r="BR530" s="1" t="s">
        <v>101</v>
      </c>
      <c r="BS530" s="1">
        <v>2016</v>
      </c>
      <c r="BT530" s="1">
        <v>1</v>
      </c>
      <c r="BW530" t="s">
        <v>26</v>
      </c>
      <c r="BX530" s="1">
        <v>95.94</v>
      </c>
      <c r="BY530" t="s">
        <v>51</v>
      </c>
      <c r="BZ530" s="1">
        <v>86.93</v>
      </c>
      <c r="CA530" s="1" t="s">
        <v>75</v>
      </c>
      <c r="CB530" s="1">
        <v>2016</v>
      </c>
      <c r="CC530" s="1">
        <v>1</v>
      </c>
      <c r="CD530">
        <f>BX530-BZ530</f>
        <v>9.0099999999999909</v>
      </c>
    </row>
    <row r="531" spans="1:82" x14ac:dyDescent="0.45">
      <c r="A531" t="s">
        <v>48</v>
      </c>
      <c r="B531" s="1">
        <v>9</v>
      </c>
      <c r="C531" s="1">
        <v>99.57</v>
      </c>
      <c r="D531" s="16" t="s">
        <v>43</v>
      </c>
      <c r="E531" s="1">
        <v>10</v>
      </c>
      <c r="F531" s="1">
        <v>100.56</v>
      </c>
      <c r="G531" s="16" t="s">
        <v>101</v>
      </c>
      <c r="H531" s="1">
        <v>2015</v>
      </c>
      <c r="I531" s="1" t="s">
        <v>6</v>
      </c>
      <c r="BK531">
        <v>531</v>
      </c>
      <c r="BL531" t="s">
        <v>74</v>
      </c>
      <c r="BM531" s="1">
        <v>2</v>
      </c>
      <c r="BN531" s="1">
        <v>85.5</v>
      </c>
      <c r="BO531" t="s">
        <v>76</v>
      </c>
      <c r="BP531" s="1">
        <v>6</v>
      </c>
      <c r="BQ531" s="1">
        <v>88.29</v>
      </c>
      <c r="BR531" s="1" t="s">
        <v>75</v>
      </c>
      <c r="BS531" s="1">
        <v>2017</v>
      </c>
      <c r="BT531" s="1">
        <v>1</v>
      </c>
      <c r="BW531" s="8" t="s">
        <v>1</v>
      </c>
      <c r="BX531" s="1">
        <v>86.28</v>
      </c>
      <c r="BY531" t="s">
        <v>96</v>
      </c>
      <c r="BZ531" s="1">
        <v>77.13</v>
      </c>
      <c r="CA531" s="1" t="s">
        <v>49</v>
      </c>
      <c r="CB531" s="1">
        <v>2019</v>
      </c>
      <c r="CC531" s="1">
        <v>1</v>
      </c>
      <c r="CD531">
        <f>BX531-BZ531</f>
        <v>9.1500000000000057</v>
      </c>
    </row>
    <row r="532" spans="1:82" x14ac:dyDescent="0.45">
      <c r="A532" t="s">
        <v>4</v>
      </c>
      <c r="B532" s="1">
        <v>11</v>
      </c>
      <c r="C532" s="1">
        <v>98.41</v>
      </c>
      <c r="D532" t="s">
        <v>26</v>
      </c>
      <c r="E532" s="1">
        <v>9</v>
      </c>
      <c r="F532" s="1">
        <v>90.07</v>
      </c>
      <c r="G532" s="1" t="s">
        <v>75</v>
      </c>
      <c r="H532" s="1">
        <v>2017</v>
      </c>
      <c r="I532" s="1" t="s">
        <v>6</v>
      </c>
      <c r="BK532">
        <v>532</v>
      </c>
      <c r="BL532" s="16" t="s">
        <v>30</v>
      </c>
      <c r="BM532" s="6">
        <v>2</v>
      </c>
      <c r="BN532" s="6">
        <v>85.32</v>
      </c>
      <c r="BO532" s="16" t="s">
        <v>26</v>
      </c>
      <c r="BP532" s="6">
        <v>8</v>
      </c>
      <c r="BQ532" s="6">
        <v>94.97</v>
      </c>
      <c r="BR532" s="1" t="s">
        <v>45</v>
      </c>
      <c r="BS532" s="1">
        <v>2014</v>
      </c>
      <c r="BT532" s="1" t="s">
        <v>5</v>
      </c>
      <c r="BW532" s="16" t="s">
        <v>52</v>
      </c>
      <c r="BX532" s="6">
        <v>95.13</v>
      </c>
      <c r="BY532" s="16" t="s">
        <v>73</v>
      </c>
      <c r="BZ532" s="6">
        <v>85.81</v>
      </c>
      <c r="CA532" s="1" t="s">
        <v>45</v>
      </c>
      <c r="CB532" s="1">
        <v>2015</v>
      </c>
      <c r="CC532" s="1">
        <v>1</v>
      </c>
      <c r="CD532">
        <f>BX532-BZ532</f>
        <v>9.3199999999999932</v>
      </c>
    </row>
    <row r="533" spans="1:82" x14ac:dyDescent="0.45">
      <c r="A533" s="14" t="s">
        <v>160</v>
      </c>
      <c r="B533" s="1">
        <v>7</v>
      </c>
      <c r="C533" s="1">
        <v>98.38</v>
      </c>
      <c r="D533" s="14" t="s">
        <v>158</v>
      </c>
      <c r="E533" s="1">
        <v>1</v>
      </c>
      <c r="F533" s="1">
        <v>91.79</v>
      </c>
      <c r="G533" s="1" t="s">
        <v>153</v>
      </c>
      <c r="H533" s="1">
        <v>2022</v>
      </c>
      <c r="I533" s="1" t="s">
        <v>6</v>
      </c>
      <c r="BK533">
        <v>533</v>
      </c>
      <c r="BL533" t="s">
        <v>100</v>
      </c>
      <c r="BM533" s="1">
        <v>2</v>
      </c>
      <c r="BN533" s="1">
        <v>85.16</v>
      </c>
      <c r="BO533" t="s">
        <v>2</v>
      </c>
      <c r="BP533" s="1">
        <v>6</v>
      </c>
      <c r="BQ533" s="1">
        <v>99.15</v>
      </c>
      <c r="BR533" s="1" t="s">
        <v>98</v>
      </c>
      <c r="BS533" s="1">
        <v>2018</v>
      </c>
      <c r="BT533" s="1">
        <v>1</v>
      </c>
      <c r="BW533" s="16" t="s">
        <v>48</v>
      </c>
      <c r="BX533" s="6">
        <v>101.67</v>
      </c>
      <c r="BY533" s="16" t="s">
        <v>64</v>
      </c>
      <c r="BZ533" s="6">
        <v>92.29</v>
      </c>
      <c r="CA533" s="1" t="s">
        <v>45</v>
      </c>
      <c r="CB533" s="1">
        <v>2015</v>
      </c>
      <c r="CC533" s="1" t="s">
        <v>5</v>
      </c>
      <c r="CD533">
        <f>BX533-BZ533</f>
        <v>9.3799999999999955</v>
      </c>
    </row>
    <row r="534" spans="1:82" x14ac:dyDescent="0.45">
      <c r="A534" s="16" t="s">
        <v>64</v>
      </c>
      <c r="B534" s="6">
        <v>10</v>
      </c>
      <c r="C534" s="6">
        <v>98.33</v>
      </c>
      <c r="D534" s="16" t="s">
        <v>26</v>
      </c>
      <c r="E534" s="6">
        <v>4</v>
      </c>
      <c r="F534" s="6">
        <v>97.72</v>
      </c>
      <c r="G534" s="1" t="s">
        <v>45</v>
      </c>
      <c r="H534" s="1">
        <v>2014</v>
      </c>
      <c r="I534" s="1" t="s">
        <v>6</v>
      </c>
      <c r="BK534">
        <v>534</v>
      </c>
      <c r="BL534" t="s">
        <v>71</v>
      </c>
      <c r="BM534" s="1">
        <v>0</v>
      </c>
      <c r="BN534" s="1">
        <v>85</v>
      </c>
      <c r="BO534" s="16" t="s">
        <v>52</v>
      </c>
      <c r="BP534" s="1">
        <v>6</v>
      </c>
      <c r="BQ534" s="1">
        <v>95.94</v>
      </c>
      <c r="BR534" s="1" t="s">
        <v>75</v>
      </c>
      <c r="BS534" s="1">
        <v>2014</v>
      </c>
      <c r="BT534" s="1">
        <v>1</v>
      </c>
      <c r="BW534" t="s">
        <v>156</v>
      </c>
      <c r="BX534" s="1">
        <v>94.5</v>
      </c>
      <c r="BY534" t="s">
        <v>26</v>
      </c>
      <c r="BZ534" s="1">
        <v>84.93</v>
      </c>
      <c r="CA534" t="s">
        <v>161</v>
      </c>
      <c r="CB534" s="1">
        <v>2022</v>
      </c>
      <c r="CC534" s="1" t="s">
        <v>7</v>
      </c>
      <c r="CD534">
        <f>BX534-BZ534</f>
        <v>9.5699999999999932</v>
      </c>
    </row>
    <row r="535" spans="1:82" x14ac:dyDescent="0.45">
      <c r="A535" s="16" t="s">
        <v>48</v>
      </c>
      <c r="B535" s="6">
        <v>10</v>
      </c>
      <c r="C535" s="6">
        <v>98.32</v>
      </c>
      <c r="D535" s="16" t="s">
        <v>67</v>
      </c>
      <c r="E535" s="6">
        <v>7</v>
      </c>
      <c r="F535" s="6">
        <v>94.72</v>
      </c>
      <c r="G535" s="1" t="s">
        <v>45</v>
      </c>
      <c r="H535" s="1">
        <v>2015</v>
      </c>
      <c r="I535" s="1" t="s">
        <v>6</v>
      </c>
      <c r="BK535">
        <v>535</v>
      </c>
      <c r="BL535" t="s">
        <v>89</v>
      </c>
      <c r="BM535" s="1">
        <v>2</v>
      </c>
      <c r="BN535" s="1">
        <v>84.99</v>
      </c>
      <c r="BO535" t="s">
        <v>0</v>
      </c>
      <c r="BP535" s="1">
        <v>6</v>
      </c>
      <c r="BQ535" s="1">
        <v>90.16</v>
      </c>
      <c r="BR535" s="1" t="s">
        <v>98</v>
      </c>
      <c r="BS535" s="17">
        <v>2019</v>
      </c>
      <c r="BT535" s="17">
        <v>1</v>
      </c>
      <c r="BW535" s="8" t="s">
        <v>156</v>
      </c>
      <c r="BX535" s="1">
        <v>88.14</v>
      </c>
      <c r="BY535" s="14" t="s">
        <v>162</v>
      </c>
      <c r="BZ535" s="1">
        <v>78.55</v>
      </c>
      <c r="CA535" s="1" t="s">
        <v>29</v>
      </c>
      <c r="CB535" s="1">
        <v>2022</v>
      </c>
      <c r="CC535" s="1">
        <v>1</v>
      </c>
      <c r="CD535">
        <f>BX535-BZ535</f>
        <v>9.5900000000000034</v>
      </c>
    </row>
    <row r="536" spans="1:82" x14ac:dyDescent="0.45">
      <c r="A536" s="8" t="s">
        <v>1</v>
      </c>
      <c r="B536" s="1">
        <v>5</v>
      </c>
      <c r="C536" s="1">
        <v>98.25</v>
      </c>
      <c r="D536" s="8" t="s">
        <v>78</v>
      </c>
      <c r="E536" s="1">
        <v>8</v>
      </c>
      <c r="F536" s="1">
        <v>96.25</v>
      </c>
      <c r="G536" s="1" t="s">
        <v>49</v>
      </c>
      <c r="H536" s="1">
        <v>2019</v>
      </c>
      <c r="I536" s="1" t="s">
        <v>6</v>
      </c>
      <c r="BK536">
        <v>535</v>
      </c>
      <c r="BL536" t="s">
        <v>89</v>
      </c>
      <c r="BM536" s="1">
        <v>3</v>
      </c>
      <c r="BN536" s="1">
        <v>84.99</v>
      </c>
      <c r="BO536" s="8" t="s">
        <v>4</v>
      </c>
      <c r="BP536" s="1">
        <v>6</v>
      </c>
      <c r="BQ536" s="1">
        <v>84.08</v>
      </c>
      <c r="BR536" s="1" t="s">
        <v>29</v>
      </c>
      <c r="BS536" s="1">
        <v>2019</v>
      </c>
      <c r="BT536" s="1">
        <v>1</v>
      </c>
      <c r="BW536" t="s">
        <v>48</v>
      </c>
      <c r="BX536" s="1">
        <v>99.97</v>
      </c>
      <c r="BY536" t="s">
        <v>60</v>
      </c>
      <c r="BZ536" s="1">
        <v>90.35</v>
      </c>
      <c r="CA536" s="1" t="s">
        <v>75</v>
      </c>
      <c r="CB536" s="1">
        <v>2015</v>
      </c>
      <c r="CC536" s="1">
        <v>1</v>
      </c>
      <c r="CD536">
        <f>BX536-BZ536</f>
        <v>9.6200000000000045</v>
      </c>
    </row>
    <row r="537" spans="1:82" x14ac:dyDescent="0.45">
      <c r="A537" t="s">
        <v>67</v>
      </c>
      <c r="B537" s="1">
        <v>5</v>
      </c>
      <c r="C537" s="1">
        <v>97.75</v>
      </c>
      <c r="D537" t="s">
        <v>52</v>
      </c>
      <c r="E537" s="1">
        <v>11</v>
      </c>
      <c r="F537" s="1">
        <v>97.22</v>
      </c>
      <c r="G537" s="1" t="s">
        <v>75</v>
      </c>
      <c r="H537" s="1">
        <v>2016</v>
      </c>
      <c r="I537" s="1" t="s">
        <v>6</v>
      </c>
      <c r="BK537">
        <v>537</v>
      </c>
      <c r="BL537" t="s">
        <v>26</v>
      </c>
      <c r="BM537" s="1">
        <v>1</v>
      </c>
      <c r="BN537" s="1">
        <v>84.93</v>
      </c>
      <c r="BO537" t="s">
        <v>156</v>
      </c>
      <c r="BP537" s="1">
        <v>8</v>
      </c>
      <c r="BQ537" s="1">
        <v>94.5</v>
      </c>
      <c r="BR537" t="s">
        <v>161</v>
      </c>
      <c r="BS537" s="1">
        <v>2022</v>
      </c>
      <c r="BT537" s="1" t="s">
        <v>7</v>
      </c>
      <c r="BW537" s="16" t="s">
        <v>26</v>
      </c>
      <c r="BX537" s="6">
        <v>94.97</v>
      </c>
      <c r="BY537" s="16" t="s">
        <v>30</v>
      </c>
      <c r="BZ537" s="6">
        <v>85.32</v>
      </c>
      <c r="CA537" s="1" t="s">
        <v>45</v>
      </c>
      <c r="CB537" s="1">
        <v>2014</v>
      </c>
      <c r="CC537" s="1" t="s">
        <v>5</v>
      </c>
      <c r="CD537">
        <f>BX537-BZ537</f>
        <v>9.6500000000000057</v>
      </c>
    </row>
    <row r="538" spans="1:82" x14ac:dyDescent="0.45">
      <c r="A538" s="16" t="s">
        <v>26</v>
      </c>
      <c r="B538" s="6">
        <v>4</v>
      </c>
      <c r="C538" s="6">
        <v>97.72</v>
      </c>
      <c r="D538" s="16" t="s">
        <v>64</v>
      </c>
      <c r="E538" s="6">
        <v>10</v>
      </c>
      <c r="F538" s="6">
        <v>98.33</v>
      </c>
      <c r="G538" s="1" t="s">
        <v>45</v>
      </c>
      <c r="H538" s="1">
        <v>2014</v>
      </c>
      <c r="I538" s="1" t="s">
        <v>6</v>
      </c>
      <c r="BK538">
        <v>538</v>
      </c>
      <c r="BL538" s="16" t="s">
        <v>47</v>
      </c>
      <c r="BM538" s="6">
        <v>0</v>
      </c>
      <c r="BN538" s="6">
        <v>84.77</v>
      </c>
      <c r="BO538" s="16" t="s">
        <v>50</v>
      </c>
      <c r="BP538" s="6">
        <v>6</v>
      </c>
      <c r="BQ538" s="6">
        <v>90.48</v>
      </c>
      <c r="BR538" s="1" t="s">
        <v>45</v>
      </c>
      <c r="BS538" s="1">
        <v>2015</v>
      </c>
      <c r="BT538" s="1">
        <v>1</v>
      </c>
      <c r="BW538" s="8" t="s">
        <v>2</v>
      </c>
      <c r="BX538" s="1">
        <v>93.24</v>
      </c>
      <c r="BY538" t="s">
        <v>90</v>
      </c>
      <c r="BZ538" s="1">
        <v>83.49</v>
      </c>
      <c r="CA538" s="1" t="s">
        <v>49</v>
      </c>
      <c r="CB538" s="1">
        <v>2019</v>
      </c>
      <c r="CC538" s="1">
        <v>1</v>
      </c>
      <c r="CD538">
        <f>BX538-BZ538</f>
        <v>9.75</v>
      </c>
    </row>
    <row r="539" spans="1:82" x14ac:dyDescent="0.45">
      <c r="A539" s="8" t="s">
        <v>0</v>
      </c>
      <c r="B539" s="1">
        <v>8</v>
      </c>
      <c r="C539" s="1">
        <v>97.41</v>
      </c>
      <c r="D539" s="8" t="s">
        <v>26</v>
      </c>
      <c r="E539" s="1">
        <v>5</v>
      </c>
      <c r="F539" s="1">
        <v>94.11</v>
      </c>
      <c r="G539" s="1" t="s">
        <v>29</v>
      </c>
      <c r="H539" s="1">
        <v>2019</v>
      </c>
      <c r="I539" s="1" t="s">
        <v>6</v>
      </c>
      <c r="BK539">
        <v>539</v>
      </c>
      <c r="BL539" s="16" t="s">
        <v>72</v>
      </c>
      <c r="BM539" s="6">
        <v>1</v>
      </c>
      <c r="BN539" s="6">
        <v>84.7</v>
      </c>
      <c r="BO539" s="16" t="s">
        <v>67</v>
      </c>
      <c r="BP539" s="6">
        <v>6</v>
      </c>
      <c r="BQ539" s="6">
        <v>92.85</v>
      </c>
      <c r="BR539" s="1" t="s">
        <v>45</v>
      </c>
      <c r="BS539" s="1">
        <v>2015</v>
      </c>
      <c r="BT539" s="1">
        <v>1</v>
      </c>
      <c r="BW539" s="16" t="s">
        <v>26</v>
      </c>
      <c r="BX539" s="1">
        <v>88.84</v>
      </c>
      <c r="BY539" t="s">
        <v>57</v>
      </c>
      <c r="BZ539" s="1">
        <v>79.02</v>
      </c>
      <c r="CA539" s="1" t="s">
        <v>75</v>
      </c>
      <c r="CB539" s="1">
        <v>2014</v>
      </c>
      <c r="CC539" s="1">
        <v>1</v>
      </c>
      <c r="CD539">
        <f>BX539-BZ539</f>
        <v>9.8200000000000074</v>
      </c>
    </row>
    <row r="540" spans="1:82" x14ac:dyDescent="0.45">
      <c r="A540" t="s">
        <v>52</v>
      </c>
      <c r="B540" s="1">
        <v>11</v>
      </c>
      <c r="C540" s="1">
        <v>97.22</v>
      </c>
      <c r="D540" t="s">
        <v>67</v>
      </c>
      <c r="E540" s="1">
        <v>5</v>
      </c>
      <c r="F540" s="1">
        <v>97.75</v>
      </c>
      <c r="G540" s="1" t="s">
        <v>75</v>
      </c>
      <c r="H540" s="1">
        <v>2016</v>
      </c>
      <c r="I540" s="1" t="s">
        <v>6</v>
      </c>
      <c r="BK540">
        <v>540</v>
      </c>
      <c r="BL540" t="s">
        <v>47</v>
      </c>
      <c r="BM540" s="1">
        <v>4</v>
      </c>
      <c r="BN540" s="1">
        <v>84.69</v>
      </c>
      <c r="BO540" t="s">
        <v>3</v>
      </c>
      <c r="BP540" s="1">
        <v>6</v>
      </c>
      <c r="BQ540" s="1">
        <v>87.9</v>
      </c>
      <c r="BR540" s="1" t="s">
        <v>101</v>
      </c>
      <c r="BS540" s="1">
        <v>2017</v>
      </c>
      <c r="BT540" s="1">
        <v>1</v>
      </c>
      <c r="BW540" s="16" t="s">
        <v>67</v>
      </c>
      <c r="BX540" s="1">
        <v>87.61</v>
      </c>
      <c r="BY540" t="s">
        <v>100</v>
      </c>
      <c r="BZ540" s="1">
        <v>77.73</v>
      </c>
      <c r="CA540" s="16" t="s">
        <v>101</v>
      </c>
      <c r="CB540" s="1">
        <v>2015</v>
      </c>
      <c r="CC540" s="1">
        <v>1</v>
      </c>
      <c r="CD540">
        <f>BX540-BZ540</f>
        <v>9.8799999999999955</v>
      </c>
    </row>
    <row r="541" spans="1:82" x14ac:dyDescent="0.45">
      <c r="A541" s="8" t="s">
        <v>2</v>
      </c>
      <c r="B541" s="1">
        <v>8</v>
      </c>
      <c r="C541" s="1">
        <v>96.97</v>
      </c>
      <c r="D541" s="8" t="s">
        <v>67</v>
      </c>
      <c r="E541" s="1">
        <v>0</v>
      </c>
      <c r="F541" s="1">
        <v>82.61</v>
      </c>
      <c r="G541" s="1" t="s">
        <v>49</v>
      </c>
      <c r="H541" s="1">
        <v>2019</v>
      </c>
      <c r="I541" s="1" t="s">
        <v>6</v>
      </c>
      <c r="BK541">
        <v>541</v>
      </c>
      <c r="BL541" s="14" t="s">
        <v>155</v>
      </c>
      <c r="BM541" s="1">
        <v>5</v>
      </c>
      <c r="BN541" s="1">
        <v>84.64</v>
      </c>
      <c r="BO541" s="14" t="s">
        <v>2</v>
      </c>
      <c r="BP541" s="1">
        <v>6</v>
      </c>
      <c r="BQ541" s="1">
        <v>85.97</v>
      </c>
      <c r="BR541" s="1" t="s">
        <v>153</v>
      </c>
      <c r="BS541" s="1">
        <v>2022</v>
      </c>
      <c r="BT541" s="1">
        <v>1</v>
      </c>
      <c r="BW541" t="s">
        <v>76</v>
      </c>
      <c r="BX541" s="1">
        <v>106.33</v>
      </c>
      <c r="BY541" t="s">
        <v>61</v>
      </c>
      <c r="BZ541" s="1">
        <v>96.36</v>
      </c>
      <c r="CA541" t="s">
        <v>161</v>
      </c>
      <c r="CB541" s="1">
        <v>2022</v>
      </c>
      <c r="CC541" s="1">
        <v>1</v>
      </c>
      <c r="CD541">
        <f>BX541-BZ541</f>
        <v>9.9699999999999989</v>
      </c>
    </row>
    <row r="542" spans="1:82" x14ac:dyDescent="0.45">
      <c r="A542" s="14" t="s">
        <v>2</v>
      </c>
      <c r="B542" s="1">
        <v>7</v>
      </c>
      <c r="C542" s="1">
        <v>96.84</v>
      </c>
      <c r="D542" s="14" t="s">
        <v>154</v>
      </c>
      <c r="E542" s="1">
        <v>5</v>
      </c>
      <c r="F542" s="1">
        <v>92.98</v>
      </c>
      <c r="G542" s="1" t="s">
        <v>153</v>
      </c>
      <c r="H542" s="1">
        <v>2022</v>
      </c>
      <c r="I542" s="1" t="s">
        <v>6</v>
      </c>
      <c r="BK542">
        <v>542</v>
      </c>
      <c r="BL542" t="s">
        <v>68</v>
      </c>
      <c r="BM542" s="1">
        <v>6</v>
      </c>
      <c r="BN542" s="1">
        <v>84.49</v>
      </c>
      <c r="BO542" t="s">
        <v>26</v>
      </c>
      <c r="BP542" s="1">
        <v>5</v>
      </c>
      <c r="BQ542" s="1">
        <v>88.53</v>
      </c>
      <c r="BR542" s="6" t="s">
        <v>45</v>
      </c>
      <c r="BS542" s="6">
        <v>2016</v>
      </c>
      <c r="BT542" s="1">
        <v>1</v>
      </c>
      <c r="BW542" t="s">
        <v>1</v>
      </c>
      <c r="BX542" s="1">
        <v>101.02</v>
      </c>
      <c r="BY542" t="s">
        <v>59</v>
      </c>
      <c r="BZ542" s="1">
        <v>90.8</v>
      </c>
      <c r="CA542" s="1" t="s">
        <v>98</v>
      </c>
      <c r="CB542" s="1">
        <v>2018</v>
      </c>
      <c r="CC542" s="1" t="s">
        <v>5</v>
      </c>
      <c r="CD542">
        <f>BX542-BZ542</f>
        <v>10.219999999999999</v>
      </c>
    </row>
    <row r="543" spans="1:82" x14ac:dyDescent="0.45">
      <c r="A543" t="s">
        <v>78</v>
      </c>
      <c r="B543" s="1">
        <v>2</v>
      </c>
      <c r="C543" s="1">
        <v>96.83</v>
      </c>
      <c r="D543" t="s">
        <v>1</v>
      </c>
      <c r="E543" s="1">
        <v>8</v>
      </c>
      <c r="F543" s="1">
        <v>105.3</v>
      </c>
      <c r="G543" s="1" t="s">
        <v>98</v>
      </c>
      <c r="H543" s="17">
        <v>2019</v>
      </c>
      <c r="I543" s="1" t="s">
        <v>6</v>
      </c>
      <c r="BK543">
        <v>543</v>
      </c>
      <c r="BL543" t="s">
        <v>30</v>
      </c>
      <c r="BM543" s="1">
        <v>1</v>
      </c>
      <c r="BN543" s="1">
        <v>84.35</v>
      </c>
      <c r="BO543" s="16" t="s">
        <v>67</v>
      </c>
      <c r="BP543" s="1">
        <v>6</v>
      </c>
      <c r="BQ543" s="1">
        <v>97.08</v>
      </c>
      <c r="BR543" s="1" t="s">
        <v>75</v>
      </c>
      <c r="BS543" s="1">
        <v>2014</v>
      </c>
      <c r="BT543" s="1">
        <v>1</v>
      </c>
      <c r="BW543" t="s">
        <v>50</v>
      </c>
      <c r="BX543" s="1">
        <v>97.36</v>
      </c>
      <c r="BY543" t="s">
        <v>47</v>
      </c>
      <c r="BZ543" s="1">
        <v>86.97</v>
      </c>
      <c r="CA543" s="1" t="s">
        <v>101</v>
      </c>
      <c r="CB543" s="1">
        <v>2016</v>
      </c>
      <c r="CC543" s="1">
        <v>1</v>
      </c>
      <c r="CD543">
        <f>BX543-BZ543</f>
        <v>10.39</v>
      </c>
    </row>
    <row r="544" spans="1:82" x14ac:dyDescent="0.45">
      <c r="A544" t="s">
        <v>2</v>
      </c>
      <c r="B544" s="1">
        <v>11</v>
      </c>
      <c r="C544" s="1">
        <v>96.81</v>
      </c>
      <c r="D544" t="s">
        <v>0</v>
      </c>
      <c r="E544" s="1">
        <v>9</v>
      </c>
      <c r="F544" s="1">
        <v>93.91</v>
      </c>
      <c r="G544" s="1" t="s">
        <v>98</v>
      </c>
      <c r="H544" s="1">
        <v>2018</v>
      </c>
      <c r="I544" s="1" t="s">
        <v>6</v>
      </c>
      <c r="BK544">
        <v>544</v>
      </c>
      <c r="BL544" s="16" t="s">
        <v>61</v>
      </c>
      <c r="BM544" s="6">
        <v>0</v>
      </c>
      <c r="BN544" s="6">
        <v>84.32</v>
      </c>
      <c r="BO544" s="16" t="s">
        <v>53</v>
      </c>
      <c r="BP544" s="6">
        <v>6</v>
      </c>
      <c r="BQ544" s="6">
        <v>103.66</v>
      </c>
      <c r="BR544" s="1" t="s">
        <v>45</v>
      </c>
      <c r="BS544" s="1">
        <v>2014</v>
      </c>
      <c r="BT544" s="1">
        <v>1</v>
      </c>
      <c r="BW544" t="s">
        <v>67</v>
      </c>
      <c r="BX544" s="1">
        <v>89.43</v>
      </c>
      <c r="BY544" t="s">
        <v>73</v>
      </c>
      <c r="BZ544" s="1">
        <v>79.040000000000006</v>
      </c>
      <c r="CA544" s="1" t="s">
        <v>75</v>
      </c>
      <c r="CB544" s="1">
        <v>2015</v>
      </c>
      <c r="CC544" s="1">
        <v>1</v>
      </c>
      <c r="CD544">
        <f>BX544-BZ544</f>
        <v>10.39</v>
      </c>
    </row>
    <row r="545" spans="1:82" x14ac:dyDescent="0.45">
      <c r="A545" t="s">
        <v>26</v>
      </c>
      <c r="B545" s="1">
        <v>6</v>
      </c>
      <c r="C545" s="1">
        <v>96.7</v>
      </c>
      <c r="D545" s="16" t="s">
        <v>50</v>
      </c>
      <c r="E545" s="1">
        <v>10</v>
      </c>
      <c r="F545" s="1">
        <v>100.43</v>
      </c>
      <c r="G545" s="16" t="s">
        <v>101</v>
      </c>
      <c r="H545" s="1">
        <v>2015</v>
      </c>
      <c r="I545" s="1" t="s">
        <v>6</v>
      </c>
      <c r="BK545">
        <v>545</v>
      </c>
      <c r="BL545" t="s">
        <v>26</v>
      </c>
      <c r="BM545" s="1">
        <v>6</v>
      </c>
      <c r="BN545" s="1">
        <v>84.3</v>
      </c>
      <c r="BO545" t="s">
        <v>79</v>
      </c>
      <c r="BP545" s="1">
        <v>3</v>
      </c>
      <c r="BQ545" s="1">
        <v>82.8</v>
      </c>
      <c r="BR545" s="1" t="s">
        <v>49</v>
      </c>
      <c r="BS545" s="1">
        <v>2017</v>
      </c>
      <c r="BT545" s="1">
        <v>1</v>
      </c>
      <c r="BW545" t="s">
        <v>2</v>
      </c>
      <c r="BX545" s="1">
        <v>100.37</v>
      </c>
      <c r="BY545" t="s">
        <v>82</v>
      </c>
      <c r="BZ545" s="1">
        <v>89.9</v>
      </c>
      <c r="CA545" s="1" t="s">
        <v>98</v>
      </c>
      <c r="CB545" s="1">
        <v>2018</v>
      </c>
      <c r="CC545" s="1">
        <v>1</v>
      </c>
      <c r="CD545">
        <f>BX545-BZ545</f>
        <v>10.469999999999999</v>
      </c>
    </row>
    <row r="546" spans="1:82" x14ac:dyDescent="0.45">
      <c r="A546" s="15" t="s">
        <v>3</v>
      </c>
      <c r="B546" s="6">
        <v>6</v>
      </c>
      <c r="C546" s="6">
        <v>96.61</v>
      </c>
      <c r="D546" s="15" t="s">
        <v>48</v>
      </c>
      <c r="E546" s="6">
        <v>10</v>
      </c>
      <c r="F546" s="6">
        <v>109.42</v>
      </c>
      <c r="G546" s="1" t="s">
        <v>45</v>
      </c>
      <c r="H546" s="1">
        <v>2013</v>
      </c>
      <c r="I546" s="1" t="s">
        <v>6</v>
      </c>
      <c r="BK546">
        <v>546</v>
      </c>
      <c r="BL546" t="s">
        <v>94</v>
      </c>
      <c r="BM546" s="1">
        <v>0</v>
      </c>
      <c r="BN546" s="1">
        <v>84.28</v>
      </c>
      <c r="BO546" t="s">
        <v>67</v>
      </c>
      <c r="BP546" s="1">
        <v>6</v>
      </c>
      <c r="BQ546" s="1">
        <v>99.1</v>
      </c>
      <c r="BR546" s="1" t="s">
        <v>49</v>
      </c>
      <c r="BS546" s="1">
        <v>2018</v>
      </c>
      <c r="BT546" s="1">
        <v>1</v>
      </c>
      <c r="BW546" t="s">
        <v>48</v>
      </c>
      <c r="BX546" s="1">
        <v>102.47</v>
      </c>
      <c r="BY546" t="s">
        <v>53</v>
      </c>
      <c r="BZ546" s="1">
        <v>91.81</v>
      </c>
      <c r="CA546" s="6" t="s">
        <v>45</v>
      </c>
      <c r="CB546" s="6">
        <v>2016</v>
      </c>
      <c r="CC546" s="1" t="s">
        <v>6</v>
      </c>
      <c r="CD546">
        <f>BX546-BZ546</f>
        <v>10.659999999999997</v>
      </c>
    </row>
    <row r="547" spans="1:82" x14ac:dyDescent="0.45">
      <c r="A547" t="s">
        <v>156</v>
      </c>
      <c r="B547" s="1">
        <v>7</v>
      </c>
      <c r="C547" s="1">
        <v>96.45</v>
      </c>
      <c r="D547" t="s">
        <v>154</v>
      </c>
      <c r="E547" s="1">
        <v>1</v>
      </c>
      <c r="F547" s="1">
        <v>95.55</v>
      </c>
      <c r="G547" t="s">
        <v>161</v>
      </c>
      <c r="H547" s="1">
        <v>2022</v>
      </c>
      <c r="I547" s="1" t="s">
        <v>6</v>
      </c>
      <c r="BK547">
        <v>547</v>
      </c>
      <c r="BL547" t="s">
        <v>3</v>
      </c>
      <c r="BM547" s="1">
        <v>2</v>
      </c>
      <c r="BN547" s="1">
        <v>84.26</v>
      </c>
      <c r="BO547" t="s">
        <v>154</v>
      </c>
      <c r="BP547" s="1">
        <v>6</v>
      </c>
      <c r="BQ547" s="1">
        <v>89.77</v>
      </c>
      <c r="BR547" t="s">
        <v>161</v>
      </c>
      <c r="BS547" s="1">
        <v>2022</v>
      </c>
      <c r="BT547" s="1" t="s">
        <v>5</v>
      </c>
      <c r="BW547" s="14" t="s">
        <v>2</v>
      </c>
      <c r="BX547" s="1">
        <v>99.87</v>
      </c>
      <c r="BY547" s="14" t="s">
        <v>160</v>
      </c>
      <c r="BZ547" s="1">
        <v>89.17</v>
      </c>
      <c r="CA547" s="1" t="s">
        <v>153</v>
      </c>
      <c r="CB547" s="1">
        <v>2022</v>
      </c>
      <c r="CC547" s="1" t="s">
        <v>7</v>
      </c>
      <c r="CD547">
        <f>BX547-BZ547</f>
        <v>10.700000000000003</v>
      </c>
    </row>
    <row r="548" spans="1:82" x14ac:dyDescent="0.45">
      <c r="A548" s="8" t="s">
        <v>78</v>
      </c>
      <c r="B548" s="1">
        <v>8</v>
      </c>
      <c r="C548" s="1">
        <v>96.25</v>
      </c>
      <c r="D548" s="8" t="s">
        <v>1</v>
      </c>
      <c r="E548" s="1">
        <v>5</v>
      </c>
      <c r="F548" s="1">
        <v>98.25</v>
      </c>
      <c r="G548" s="1" t="s">
        <v>49</v>
      </c>
      <c r="H548" s="1">
        <v>2019</v>
      </c>
      <c r="I548" s="1" t="s">
        <v>6</v>
      </c>
      <c r="BK548">
        <v>548</v>
      </c>
      <c r="BL548" s="8" t="s">
        <v>4</v>
      </c>
      <c r="BM548" s="1">
        <v>6</v>
      </c>
      <c r="BN548" s="1">
        <v>84.08</v>
      </c>
      <c r="BO548" t="s">
        <v>89</v>
      </c>
      <c r="BP548" s="1">
        <v>3</v>
      </c>
      <c r="BQ548" s="1">
        <v>84.99</v>
      </c>
      <c r="BR548" s="1" t="s">
        <v>29</v>
      </c>
      <c r="BS548" s="1">
        <v>2019</v>
      </c>
      <c r="BT548" s="1">
        <v>1</v>
      </c>
      <c r="BW548" t="s">
        <v>78</v>
      </c>
      <c r="BX548" s="1">
        <v>106.09</v>
      </c>
      <c r="BY548" t="s">
        <v>79</v>
      </c>
      <c r="BZ548" s="1">
        <v>95.37</v>
      </c>
      <c r="CA548" s="1" t="s">
        <v>75</v>
      </c>
      <c r="CB548" s="1">
        <v>2017</v>
      </c>
      <c r="CC548" s="1">
        <v>1</v>
      </c>
      <c r="CD548">
        <f>BX548-BZ548</f>
        <v>10.719999999999999</v>
      </c>
    </row>
    <row r="549" spans="1:82" x14ac:dyDescent="0.45">
      <c r="A549" s="8" t="s">
        <v>2</v>
      </c>
      <c r="B549" s="1">
        <v>8</v>
      </c>
      <c r="C549" s="1">
        <v>96.02</v>
      </c>
      <c r="D549" s="8" t="s">
        <v>1</v>
      </c>
      <c r="E549" s="1">
        <v>3</v>
      </c>
      <c r="F549" s="1">
        <v>93.6</v>
      </c>
      <c r="G549" s="1" t="s">
        <v>29</v>
      </c>
      <c r="H549" s="1">
        <v>2019</v>
      </c>
      <c r="I549" s="1" t="s">
        <v>6</v>
      </c>
      <c r="BK549">
        <v>549</v>
      </c>
      <c r="BL549" s="16" t="s">
        <v>26</v>
      </c>
      <c r="BM549" s="6">
        <v>6</v>
      </c>
      <c r="BN549" s="6">
        <v>84.07</v>
      </c>
      <c r="BO549" s="16" t="s">
        <v>66</v>
      </c>
      <c r="BP549" s="6">
        <v>1</v>
      </c>
      <c r="BQ549" s="6">
        <v>79.13</v>
      </c>
      <c r="BR549" s="1" t="s">
        <v>45</v>
      </c>
      <c r="BS549" s="1">
        <v>2014</v>
      </c>
      <c r="BT549" s="1">
        <v>1</v>
      </c>
      <c r="BW549" t="s">
        <v>59</v>
      </c>
      <c r="BX549" s="1">
        <v>98.35</v>
      </c>
      <c r="BY549" t="s">
        <v>76</v>
      </c>
      <c r="BZ549" s="1">
        <v>87.62</v>
      </c>
      <c r="CA549" s="1" t="s">
        <v>98</v>
      </c>
      <c r="CB549" s="1">
        <v>2018</v>
      </c>
      <c r="CC549" s="1">
        <v>1</v>
      </c>
      <c r="CD549">
        <f>BX549-BZ549</f>
        <v>10.72999999999999</v>
      </c>
    </row>
    <row r="550" spans="1:82" x14ac:dyDescent="0.45">
      <c r="A550" t="s">
        <v>1</v>
      </c>
      <c r="B550" s="1">
        <v>11</v>
      </c>
      <c r="C550" s="1">
        <v>95.79</v>
      </c>
      <c r="D550" t="s">
        <v>67</v>
      </c>
      <c r="E550" s="1">
        <v>8</v>
      </c>
      <c r="F550" s="1">
        <v>101.04</v>
      </c>
      <c r="G550" s="1" t="s">
        <v>98</v>
      </c>
      <c r="H550" s="1">
        <v>2018</v>
      </c>
      <c r="I550" s="1" t="s">
        <v>6</v>
      </c>
      <c r="BK550">
        <v>549</v>
      </c>
      <c r="BL550" s="16" t="s">
        <v>30</v>
      </c>
      <c r="BM550" s="6">
        <v>6</v>
      </c>
      <c r="BN550" s="6">
        <v>84.07</v>
      </c>
      <c r="BO550" s="16" t="s">
        <v>52</v>
      </c>
      <c r="BP550" s="6">
        <v>5</v>
      </c>
      <c r="BQ550" s="6">
        <v>91.56</v>
      </c>
      <c r="BR550" s="1" t="s">
        <v>45</v>
      </c>
      <c r="BS550" s="1">
        <v>2014</v>
      </c>
      <c r="BT550" s="1">
        <v>1</v>
      </c>
      <c r="BW550" s="16" t="s">
        <v>52</v>
      </c>
      <c r="BX550" s="1">
        <v>95.94</v>
      </c>
      <c r="BY550" t="s">
        <v>71</v>
      </c>
      <c r="BZ550" s="1">
        <v>85</v>
      </c>
      <c r="CA550" s="1" t="s">
        <v>75</v>
      </c>
      <c r="CB550" s="1">
        <v>2014</v>
      </c>
      <c r="CC550" s="1">
        <v>1</v>
      </c>
      <c r="CD550">
        <f>BX550-BZ550</f>
        <v>10.939999999999998</v>
      </c>
    </row>
    <row r="551" spans="1:82" x14ac:dyDescent="0.45">
      <c r="A551" t="s">
        <v>52</v>
      </c>
      <c r="B551" s="1">
        <v>9</v>
      </c>
      <c r="C551" s="1">
        <v>95.79</v>
      </c>
      <c r="D551" t="s">
        <v>26</v>
      </c>
      <c r="E551" s="1">
        <v>10</v>
      </c>
      <c r="F551" s="1">
        <v>100.55</v>
      </c>
      <c r="G551" s="1" t="s">
        <v>75</v>
      </c>
      <c r="H551" s="1">
        <v>2015</v>
      </c>
      <c r="I551" s="1" t="s">
        <v>6</v>
      </c>
      <c r="BK551">
        <v>551</v>
      </c>
      <c r="BL551" t="s">
        <v>83</v>
      </c>
      <c r="BM551" s="1">
        <v>3</v>
      </c>
      <c r="BN551" s="1">
        <v>83.93</v>
      </c>
      <c r="BO551" s="16" t="s">
        <v>3</v>
      </c>
      <c r="BP551" s="1">
        <v>6</v>
      </c>
      <c r="BQ551" s="1">
        <v>102.5</v>
      </c>
      <c r="BR551" s="1" t="s">
        <v>75</v>
      </c>
      <c r="BS551" s="1">
        <v>2014</v>
      </c>
      <c r="BT551" s="1">
        <v>1</v>
      </c>
      <c r="BW551" t="s">
        <v>76</v>
      </c>
      <c r="BX551" s="1">
        <v>92.46</v>
      </c>
      <c r="BY551" t="s">
        <v>90</v>
      </c>
      <c r="BZ551" s="1">
        <v>81.31</v>
      </c>
      <c r="CA551" s="1" t="s">
        <v>49</v>
      </c>
      <c r="CB551" s="1">
        <v>2018</v>
      </c>
      <c r="CC551" s="1">
        <v>1</v>
      </c>
      <c r="CD551">
        <f>BX551-BZ551</f>
        <v>11.149999999999991</v>
      </c>
    </row>
    <row r="552" spans="1:82" x14ac:dyDescent="0.45">
      <c r="A552" t="s">
        <v>4</v>
      </c>
      <c r="B552" s="1">
        <v>5</v>
      </c>
      <c r="C552" s="1">
        <v>95.75</v>
      </c>
      <c r="D552" t="s">
        <v>86</v>
      </c>
      <c r="E552" s="1">
        <v>11</v>
      </c>
      <c r="F552" s="1">
        <v>100.4</v>
      </c>
      <c r="G552" s="1" t="s">
        <v>49</v>
      </c>
      <c r="H552" s="1">
        <v>2018</v>
      </c>
      <c r="I552" s="1" t="s">
        <v>6</v>
      </c>
      <c r="BK552">
        <v>552</v>
      </c>
      <c r="BL552" t="s">
        <v>100</v>
      </c>
      <c r="BM552" s="1">
        <v>2</v>
      </c>
      <c r="BN552" s="1">
        <v>83.84</v>
      </c>
      <c r="BO552" t="s">
        <v>26</v>
      </c>
      <c r="BP552" s="1">
        <v>6</v>
      </c>
      <c r="BQ552" s="1">
        <v>87</v>
      </c>
      <c r="BR552" s="1" t="s">
        <v>101</v>
      </c>
      <c r="BS552" s="1">
        <v>2017</v>
      </c>
      <c r="BT552" s="1">
        <v>1</v>
      </c>
      <c r="BW552" t="s">
        <v>0</v>
      </c>
      <c r="BX552" s="1">
        <v>102.79</v>
      </c>
      <c r="BY552" t="s">
        <v>3</v>
      </c>
      <c r="BZ552" s="1">
        <v>91.57</v>
      </c>
      <c r="CA552" s="1" t="s">
        <v>101</v>
      </c>
      <c r="CB552" s="1">
        <v>2018</v>
      </c>
      <c r="CC552" s="1" t="s">
        <v>6</v>
      </c>
      <c r="CD552">
        <f>BX552-BZ552</f>
        <v>11.220000000000013</v>
      </c>
    </row>
    <row r="553" spans="1:82" x14ac:dyDescent="0.45">
      <c r="A553" t="s">
        <v>154</v>
      </c>
      <c r="B553" s="1">
        <v>1</v>
      </c>
      <c r="C553" s="1">
        <v>95.55</v>
      </c>
      <c r="D553" t="s">
        <v>156</v>
      </c>
      <c r="E553" s="1">
        <v>7</v>
      </c>
      <c r="F553" s="1">
        <v>96.45</v>
      </c>
      <c r="G553" t="s">
        <v>161</v>
      </c>
      <c r="H553" s="1">
        <v>2022</v>
      </c>
      <c r="I553" s="1" t="s">
        <v>6</v>
      </c>
      <c r="BK553">
        <v>553</v>
      </c>
      <c r="BL553" t="s">
        <v>103</v>
      </c>
      <c r="BM553" s="1">
        <v>2</v>
      </c>
      <c r="BN553" s="1">
        <v>83.83</v>
      </c>
      <c r="BO553" t="s">
        <v>4</v>
      </c>
      <c r="BP553" s="1">
        <v>6</v>
      </c>
      <c r="BQ553" s="1">
        <v>106.61</v>
      </c>
      <c r="BR553" s="1" t="s">
        <v>101</v>
      </c>
      <c r="BS553" s="1">
        <v>2016</v>
      </c>
      <c r="BT553" s="1">
        <v>1</v>
      </c>
      <c r="BW553" t="s">
        <v>67</v>
      </c>
      <c r="BX553" s="1">
        <v>87.82</v>
      </c>
      <c r="BY553" t="s">
        <v>68</v>
      </c>
      <c r="BZ553" s="1">
        <v>76.59</v>
      </c>
      <c r="CA553" s="1" t="s">
        <v>49</v>
      </c>
      <c r="CB553" s="1">
        <v>2017</v>
      </c>
      <c r="CC553" s="1">
        <v>1</v>
      </c>
      <c r="CD553">
        <f>BX553-BZ553</f>
        <v>11.22999999999999</v>
      </c>
    </row>
    <row r="554" spans="1:82" x14ac:dyDescent="0.45">
      <c r="A554" s="8" t="s">
        <v>76</v>
      </c>
      <c r="B554" s="1">
        <v>5</v>
      </c>
      <c r="C554" s="1">
        <v>95.41</v>
      </c>
      <c r="D554" s="8" t="s">
        <v>156</v>
      </c>
      <c r="E554" s="1">
        <v>7</v>
      </c>
      <c r="F554" s="1">
        <v>90.7</v>
      </c>
      <c r="G554" s="1" t="s">
        <v>29</v>
      </c>
      <c r="H554" s="1">
        <v>2022</v>
      </c>
      <c r="I554" s="1" t="s">
        <v>6</v>
      </c>
      <c r="BK554">
        <v>554</v>
      </c>
      <c r="BL554" t="s">
        <v>59</v>
      </c>
      <c r="BM554" s="1">
        <v>4</v>
      </c>
      <c r="BN554" s="1">
        <v>83.8</v>
      </c>
      <c r="BO554" s="8" t="s">
        <v>67</v>
      </c>
      <c r="BP554" s="1">
        <v>6</v>
      </c>
      <c r="BQ554" s="1">
        <v>82.24</v>
      </c>
      <c r="BR554" s="1" t="s">
        <v>49</v>
      </c>
      <c r="BS554" s="1">
        <v>2019</v>
      </c>
      <c r="BT554" s="1">
        <v>1</v>
      </c>
      <c r="BW554" t="s">
        <v>2</v>
      </c>
      <c r="BX554" s="1">
        <v>102.76</v>
      </c>
      <c r="BY554" t="s">
        <v>67</v>
      </c>
      <c r="BZ554" s="1">
        <v>91.52</v>
      </c>
      <c r="CA554" s="1" t="s">
        <v>101</v>
      </c>
      <c r="CB554" s="1">
        <v>2018</v>
      </c>
      <c r="CC554" s="1" t="s">
        <v>6</v>
      </c>
      <c r="CD554">
        <f>BX554-BZ554</f>
        <v>11.240000000000009</v>
      </c>
    </row>
    <row r="555" spans="1:82" x14ac:dyDescent="0.45">
      <c r="A555" t="s">
        <v>67</v>
      </c>
      <c r="B555" s="1">
        <v>11</v>
      </c>
      <c r="C555" s="1">
        <v>95.27</v>
      </c>
      <c r="D555" t="s">
        <v>78</v>
      </c>
      <c r="E555" s="1">
        <v>4</v>
      </c>
      <c r="F555" s="1">
        <v>92.68</v>
      </c>
      <c r="G555" s="1" t="s">
        <v>49</v>
      </c>
      <c r="H555" s="1">
        <v>2017</v>
      </c>
      <c r="I555" s="1" t="s">
        <v>6</v>
      </c>
      <c r="BK555">
        <v>555</v>
      </c>
      <c r="BL555" s="14" t="s">
        <v>58</v>
      </c>
      <c r="BM555" s="1">
        <v>6</v>
      </c>
      <c r="BN555" s="1">
        <v>83.77</v>
      </c>
      <c r="BO555" s="14" t="s">
        <v>50</v>
      </c>
      <c r="BP555" s="1">
        <v>5</v>
      </c>
      <c r="BQ555" s="1">
        <v>85.64</v>
      </c>
      <c r="BR555" s="1" t="s">
        <v>45</v>
      </c>
      <c r="BS555" s="1">
        <v>2013</v>
      </c>
      <c r="BT555" s="1">
        <v>1</v>
      </c>
      <c r="BW555" s="16" t="s">
        <v>4</v>
      </c>
      <c r="BX555" s="6">
        <v>105.31</v>
      </c>
      <c r="BY555" s="16" t="s">
        <v>55</v>
      </c>
      <c r="BZ555" s="6">
        <v>93.86</v>
      </c>
      <c r="CA555" s="1" t="s">
        <v>45</v>
      </c>
      <c r="CB555" s="1">
        <v>2015</v>
      </c>
      <c r="CC555" s="1" t="s">
        <v>5</v>
      </c>
      <c r="CD555">
        <f>BX555-BZ555</f>
        <v>11.450000000000003</v>
      </c>
    </row>
    <row r="556" spans="1:82" x14ac:dyDescent="0.45">
      <c r="A556" s="15" t="s">
        <v>43</v>
      </c>
      <c r="B556" s="6">
        <v>7</v>
      </c>
      <c r="C556" s="6">
        <v>95.02</v>
      </c>
      <c r="D556" s="15" t="s">
        <v>52</v>
      </c>
      <c r="E556" s="6">
        <v>10</v>
      </c>
      <c r="F556" s="6">
        <v>99.9</v>
      </c>
      <c r="G556" s="1" t="s">
        <v>45</v>
      </c>
      <c r="H556" s="1">
        <v>2013</v>
      </c>
      <c r="I556" s="1" t="s">
        <v>6</v>
      </c>
      <c r="BK556">
        <v>556</v>
      </c>
      <c r="BL556" t="s">
        <v>3</v>
      </c>
      <c r="BM556" s="1">
        <v>6</v>
      </c>
      <c r="BN556" s="1">
        <v>83.74</v>
      </c>
      <c r="BO556" t="s">
        <v>82</v>
      </c>
      <c r="BP556" s="1">
        <v>2</v>
      </c>
      <c r="BQ556" s="1">
        <v>80.930000000000007</v>
      </c>
      <c r="BR556" s="1" t="s">
        <v>75</v>
      </c>
      <c r="BS556" s="1">
        <v>2017</v>
      </c>
      <c r="BT556" s="1">
        <v>1</v>
      </c>
      <c r="BW556" s="16" t="s">
        <v>50</v>
      </c>
      <c r="BX556" s="1">
        <v>88.33</v>
      </c>
      <c r="BY556" t="s">
        <v>72</v>
      </c>
      <c r="BZ556" s="1">
        <v>76.73</v>
      </c>
      <c r="CA556" s="1" t="s">
        <v>75</v>
      </c>
      <c r="CB556" s="1">
        <v>2014</v>
      </c>
      <c r="CC556" s="1">
        <v>1</v>
      </c>
      <c r="CD556">
        <f>BX556-BZ556</f>
        <v>11.599999999999994</v>
      </c>
    </row>
    <row r="557" spans="1:82" x14ac:dyDescent="0.45">
      <c r="A557" t="s">
        <v>59</v>
      </c>
      <c r="B557" s="1">
        <v>11</v>
      </c>
      <c r="C557" s="1">
        <v>94.79</v>
      </c>
      <c r="D557" t="s">
        <v>48</v>
      </c>
      <c r="E557" s="1">
        <v>8</v>
      </c>
      <c r="F557" s="1">
        <v>94.24</v>
      </c>
      <c r="G557" s="1" t="s">
        <v>101</v>
      </c>
      <c r="H557" s="1">
        <v>2017</v>
      </c>
      <c r="I557" s="1" t="s">
        <v>6</v>
      </c>
      <c r="BK557">
        <v>557</v>
      </c>
      <c r="BL557" t="s">
        <v>90</v>
      </c>
      <c r="BM557" s="1">
        <v>2</v>
      </c>
      <c r="BN557" s="1">
        <v>83.49</v>
      </c>
      <c r="BO557" s="8" t="s">
        <v>2</v>
      </c>
      <c r="BP557" s="1">
        <v>6</v>
      </c>
      <c r="BQ557" s="1">
        <v>93.24</v>
      </c>
      <c r="BR557" s="1" t="s">
        <v>49</v>
      </c>
      <c r="BS557" s="1">
        <v>2019</v>
      </c>
      <c r="BT557" s="1">
        <v>1</v>
      </c>
      <c r="BW557" s="8" t="s">
        <v>160</v>
      </c>
      <c r="BX557" s="1">
        <v>104.95</v>
      </c>
      <c r="BY557" s="14" t="s">
        <v>27</v>
      </c>
      <c r="BZ557" s="1">
        <v>93.33</v>
      </c>
      <c r="CA557" s="1" t="s">
        <v>29</v>
      </c>
      <c r="CB557" s="1">
        <v>2022</v>
      </c>
      <c r="CC557" s="1">
        <v>1</v>
      </c>
      <c r="CD557">
        <f>BX557-BZ557</f>
        <v>11.620000000000005</v>
      </c>
    </row>
    <row r="558" spans="1:82" x14ac:dyDescent="0.45">
      <c r="A558" s="16" t="s">
        <v>67</v>
      </c>
      <c r="B558" s="6">
        <v>7</v>
      </c>
      <c r="C558" s="6">
        <v>94.72</v>
      </c>
      <c r="D558" s="16" t="s">
        <v>48</v>
      </c>
      <c r="E558" s="6">
        <v>10</v>
      </c>
      <c r="F558" s="6">
        <v>98.32</v>
      </c>
      <c r="G558" s="1" t="s">
        <v>45</v>
      </c>
      <c r="H558" s="1">
        <v>2015</v>
      </c>
      <c r="I558" s="1" t="s">
        <v>6</v>
      </c>
      <c r="BK558">
        <v>558</v>
      </c>
      <c r="BL558" t="s">
        <v>108</v>
      </c>
      <c r="BM558" s="1">
        <v>6</v>
      </c>
      <c r="BN558" s="1">
        <v>83.46</v>
      </c>
      <c r="BO558" t="s">
        <v>76</v>
      </c>
      <c r="BP558" s="1">
        <v>4</v>
      </c>
      <c r="BQ558" s="1">
        <v>83.45</v>
      </c>
      <c r="BR558" s="1" t="s">
        <v>101</v>
      </c>
      <c r="BS558" s="1">
        <v>2018</v>
      </c>
      <c r="BT558" s="1">
        <v>1</v>
      </c>
      <c r="BW558" s="16" t="s">
        <v>50</v>
      </c>
      <c r="BX558" s="1">
        <v>98.02</v>
      </c>
      <c r="BY558" t="s">
        <v>72</v>
      </c>
      <c r="BZ558" s="1">
        <v>86.24</v>
      </c>
      <c r="CA558" s="16" t="s">
        <v>101</v>
      </c>
      <c r="CB558" s="1">
        <v>2015</v>
      </c>
      <c r="CC558" s="1">
        <v>1</v>
      </c>
      <c r="CD558">
        <f>BX558-BZ558</f>
        <v>11.780000000000001</v>
      </c>
    </row>
    <row r="559" spans="1:82" x14ac:dyDescent="0.45">
      <c r="A559" t="s">
        <v>160</v>
      </c>
      <c r="B559" s="1">
        <v>3</v>
      </c>
      <c r="C559" s="1">
        <v>94.58</v>
      </c>
      <c r="D559" t="s">
        <v>26</v>
      </c>
      <c r="E559" s="1">
        <v>7</v>
      </c>
      <c r="F559" s="1">
        <v>93.25</v>
      </c>
      <c r="G559" t="s">
        <v>161</v>
      </c>
      <c r="H559" s="1">
        <v>2022</v>
      </c>
      <c r="I559" s="1" t="s">
        <v>6</v>
      </c>
      <c r="BK559">
        <v>559</v>
      </c>
      <c r="BL559" t="s">
        <v>61</v>
      </c>
      <c r="BM559" s="1">
        <v>6</v>
      </c>
      <c r="BN559" s="1">
        <v>83.45</v>
      </c>
      <c r="BO559" t="s">
        <v>71</v>
      </c>
      <c r="BP559" s="1">
        <v>5</v>
      </c>
      <c r="BQ559" s="1">
        <v>86.42</v>
      </c>
      <c r="BR559" s="1" t="s">
        <v>49</v>
      </c>
      <c r="BS559" s="1">
        <v>2018</v>
      </c>
      <c r="BT559" s="1">
        <v>1</v>
      </c>
      <c r="BW559" s="15" t="s">
        <v>52</v>
      </c>
      <c r="BX559" s="6">
        <v>93.87</v>
      </c>
      <c r="BY559" s="15" t="s">
        <v>58</v>
      </c>
      <c r="BZ559" s="6">
        <v>81.97</v>
      </c>
      <c r="CA559" s="1" t="s">
        <v>45</v>
      </c>
      <c r="CB559" s="1">
        <v>2013</v>
      </c>
      <c r="CC559" s="1" t="s">
        <v>5</v>
      </c>
      <c r="CD559">
        <f>BX559-BZ559</f>
        <v>11.900000000000006</v>
      </c>
    </row>
    <row r="560" spans="1:82" x14ac:dyDescent="0.45">
      <c r="A560" s="16" t="s">
        <v>71</v>
      </c>
      <c r="B560" s="6">
        <v>4</v>
      </c>
      <c r="C560" s="6">
        <v>94.52</v>
      </c>
      <c r="D560" s="16" t="s">
        <v>48</v>
      </c>
      <c r="E560" s="6">
        <v>10</v>
      </c>
      <c r="F560" s="6">
        <v>106.76</v>
      </c>
      <c r="G560" s="1" t="s">
        <v>45</v>
      </c>
      <c r="H560" s="1">
        <v>2014</v>
      </c>
      <c r="I560" s="1" t="s">
        <v>6</v>
      </c>
      <c r="BK560">
        <v>559</v>
      </c>
      <c r="BL560" t="s">
        <v>76</v>
      </c>
      <c r="BM560" s="1">
        <v>4</v>
      </c>
      <c r="BN560" s="1">
        <v>83.45</v>
      </c>
      <c r="BO560" t="s">
        <v>108</v>
      </c>
      <c r="BP560" s="1">
        <v>6</v>
      </c>
      <c r="BQ560" s="1">
        <v>83.46</v>
      </c>
      <c r="BR560" s="1" t="s">
        <v>101</v>
      </c>
      <c r="BS560" s="1">
        <v>2018</v>
      </c>
      <c r="BT560" s="1">
        <v>1</v>
      </c>
      <c r="BW560" s="8" t="s">
        <v>67</v>
      </c>
      <c r="BX560" s="1">
        <v>94.24</v>
      </c>
      <c r="BY560" s="8" t="s">
        <v>61</v>
      </c>
      <c r="BZ560" s="1">
        <v>82.17</v>
      </c>
      <c r="CA560" s="1" t="s">
        <v>29</v>
      </c>
      <c r="CB560" s="1">
        <v>2019</v>
      </c>
      <c r="CC560" s="1">
        <v>1</v>
      </c>
      <c r="CD560">
        <f>BX560-BZ560</f>
        <v>12.069999999999993</v>
      </c>
    </row>
    <row r="561" spans="1:82" x14ac:dyDescent="0.45">
      <c r="A561" t="s">
        <v>26</v>
      </c>
      <c r="B561" s="1">
        <v>9</v>
      </c>
      <c r="C561" s="1">
        <v>94.51</v>
      </c>
      <c r="D561" t="s">
        <v>43</v>
      </c>
      <c r="E561" s="1">
        <v>11</v>
      </c>
      <c r="F561" s="1">
        <v>100.28</v>
      </c>
      <c r="G561" s="1" t="s">
        <v>101</v>
      </c>
      <c r="H561" s="1">
        <v>2016</v>
      </c>
      <c r="I561" s="1" t="s">
        <v>6</v>
      </c>
      <c r="BK561">
        <v>561</v>
      </c>
      <c r="BL561" t="s">
        <v>79</v>
      </c>
      <c r="BM561" s="1">
        <v>0</v>
      </c>
      <c r="BN561" s="1">
        <v>83.39</v>
      </c>
      <c r="BO561" t="s">
        <v>160</v>
      </c>
      <c r="BP561" s="1">
        <v>6</v>
      </c>
      <c r="BQ561" s="1">
        <v>104.86</v>
      </c>
      <c r="BR561" t="s">
        <v>161</v>
      </c>
      <c r="BS561" s="1">
        <v>2022</v>
      </c>
      <c r="BT561" s="1">
        <v>1</v>
      </c>
      <c r="BW561" t="s">
        <v>26</v>
      </c>
      <c r="BX561" s="1">
        <v>91.81</v>
      </c>
      <c r="BY561" t="s">
        <v>158</v>
      </c>
      <c r="BZ561" s="1">
        <v>79.73</v>
      </c>
      <c r="CA561" t="s">
        <v>161</v>
      </c>
      <c r="CB561" s="1">
        <v>2022</v>
      </c>
      <c r="CC561" s="1">
        <v>1</v>
      </c>
      <c r="CD561">
        <f>BX561-BZ561</f>
        <v>12.079999999999998</v>
      </c>
    </row>
    <row r="562" spans="1:82" x14ac:dyDescent="0.45">
      <c r="A562" t="s">
        <v>48</v>
      </c>
      <c r="B562" s="1">
        <v>8</v>
      </c>
      <c r="C562" s="1">
        <v>94.24</v>
      </c>
      <c r="D562" t="s">
        <v>59</v>
      </c>
      <c r="E562" s="1">
        <v>11</v>
      </c>
      <c r="F562" s="1">
        <v>94.79</v>
      </c>
      <c r="G562" s="1" t="s">
        <v>101</v>
      </c>
      <c r="H562" s="1">
        <v>2017</v>
      </c>
      <c r="I562" s="1" t="s">
        <v>6</v>
      </c>
      <c r="BK562">
        <v>562</v>
      </c>
      <c r="BL562" s="16" t="s">
        <v>60</v>
      </c>
      <c r="BM562" s="6">
        <v>1</v>
      </c>
      <c r="BN562" s="6">
        <v>83.34</v>
      </c>
      <c r="BO562" s="16" t="s">
        <v>26</v>
      </c>
      <c r="BP562" s="6">
        <v>6</v>
      </c>
      <c r="BQ562" s="6">
        <v>91.63</v>
      </c>
      <c r="BR562" s="1" t="s">
        <v>45</v>
      </c>
      <c r="BS562" s="1">
        <v>2015</v>
      </c>
      <c r="BT562" s="1">
        <v>1</v>
      </c>
      <c r="BW562" s="16" t="s">
        <v>48</v>
      </c>
      <c r="BX562" s="6">
        <v>106.76</v>
      </c>
      <c r="BY562" s="16" t="s">
        <v>71</v>
      </c>
      <c r="BZ562" s="6">
        <v>94.52</v>
      </c>
      <c r="CA562" s="1" t="s">
        <v>45</v>
      </c>
      <c r="CB562" s="1">
        <v>2014</v>
      </c>
      <c r="CC562" s="1" t="s">
        <v>6</v>
      </c>
      <c r="CD562">
        <f>BX562-BZ562</f>
        <v>12.240000000000009</v>
      </c>
    </row>
    <row r="563" spans="1:82" x14ac:dyDescent="0.45">
      <c r="A563" s="8" t="s">
        <v>26</v>
      </c>
      <c r="B563" s="1">
        <v>5</v>
      </c>
      <c r="C563" s="1">
        <v>94.11</v>
      </c>
      <c r="D563" s="8" t="s">
        <v>0</v>
      </c>
      <c r="E563" s="1">
        <v>8</v>
      </c>
      <c r="F563" s="1">
        <v>97.41</v>
      </c>
      <c r="G563" s="1" t="s">
        <v>29</v>
      </c>
      <c r="H563" s="1">
        <v>2019</v>
      </c>
      <c r="I563" s="1" t="s">
        <v>6</v>
      </c>
      <c r="BK563">
        <v>563</v>
      </c>
      <c r="BL563" s="16" t="s">
        <v>63</v>
      </c>
      <c r="BM563" s="6">
        <v>1</v>
      </c>
      <c r="BN563" s="6">
        <v>83.27</v>
      </c>
      <c r="BO563" s="16" t="s">
        <v>64</v>
      </c>
      <c r="BP563" s="6">
        <v>6</v>
      </c>
      <c r="BQ563" s="6">
        <v>98.48</v>
      </c>
      <c r="BR563" s="1" t="s">
        <v>45</v>
      </c>
      <c r="BS563" s="1">
        <v>2015</v>
      </c>
      <c r="BT563" s="1">
        <v>1</v>
      </c>
      <c r="BW563" t="s">
        <v>3</v>
      </c>
      <c r="BX563" s="1">
        <v>87.58</v>
      </c>
      <c r="BY563" t="s">
        <v>99</v>
      </c>
      <c r="BZ563" s="1">
        <v>74.87</v>
      </c>
      <c r="CA563" s="1" t="s">
        <v>98</v>
      </c>
      <c r="CB563" s="17">
        <v>2019</v>
      </c>
      <c r="CC563" s="17">
        <v>1</v>
      </c>
      <c r="CD563">
        <f>BX563-BZ563</f>
        <v>12.709999999999994</v>
      </c>
    </row>
    <row r="564" spans="1:82" x14ac:dyDescent="0.45">
      <c r="A564" t="s">
        <v>48</v>
      </c>
      <c r="B564" s="1">
        <v>11</v>
      </c>
      <c r="C564" s="1">
        <v>93.97</v>
      </c>
      <c r="D564" t="s">
        <v>3</v>
      </c>
      <c r="E564" s="1">
        <v>4</v>
      </c>
      <c r="F564" s="1">
        <v>90.58</v>
      </c>
      <c r="G564" s="1" t="s">
        <v>49</v>
      </c>
      <c r="H564" s="1">
        <v>2017</v>
      </c>
      <c r="I564" s="1" t="s">
        <v>6</v>
      </c>
      <c r="BK564">
        <v>564</v>
      </c>
      <c r="BL564" s="14" t="s">
        <v>30</v>
      </c>
      <c r="BM564" s="1">
        <v>3</v>
      </c>
      <c r="BN564" s="1">
        <v>83.21</v>
      </c>
      <c r="BO564" s="8" t="s">
        <v>76</v>
      </c>
      <c r="BP564" s="1">
        <v>6</v>
      </c>
      <c r="BQ564" s="1">
        <v>83.07</v>
      </c>
      <c r="BR564" s="1" t="s">
        <v>29</v>
      </c>
      <c r="BS564" s="1">
        <v>2022</v>
      </c>
      <c r="BT564" s="1">
        <v>1</v>
      </c>
      <c r="BW564" s="16" t="s">
        <v>67</v>
      </c>
      <c r="BX564" s="1">
        <v>97.08</v>
      </c>
      <c r="BY564" t="s">
        <v>30</v>
      </c>
      <c r="BZ564" s="1">
        <v>84.35</v>
      </c>
      <c r="CA564" s="1" t="s">
        <v>75</v>
      </c>
      <c r="CB564" s="1">
        <v>2014</v>
      </c>
      <c r="CC564" s="1">
        <v>1</v>
      </c>
      <c r="CD564">
        <f>BX564-BZ564</f>
        <v>12.730000000000004</v>
      </c>
    </row>
    <row r="565" spans="1:82" x14ac:dyDescent="0.45">
      <c r="A565" t="s">
        <v>0</v>
      </c>
      <c r="B565" s="1">
        <v>9</v>
      </c>
      <c r="C565" s="1">
        <v>93.91</v>
      </c>
      <c r="D565" t="s">
        <v>2</v>
      </c>
      <c r="E565" s="1">
        <v>11</v>
      </c>
      <c r="F565" s="1">
        <v>96.81</v>
      </c>
      <c r="G565" s="1" t="s">
        <v>98</v>
      </c>
      <c r="H565" s="1">
        <v>2018</v>
      </c>
      <c r="I565" s="1" t="s">
        <v>6</v>
      </c>
      <c r="BK565">
        <v>565</v>
      </c>
      <c r="BL565" s="8" t="s">
        <v>76</v>
      </c>
      <c r="BM565" s="1">
        <v>6</v>
      </c>
      <c r="BN565" s="1">
        <v>83.07</v>
      </c>
      <c r="BO565" s="14" t="s">
        <v>30</v>
      </c>
      <c r="BP565" s="1">
        <v>3</v>
      </c>
      <c r="BQ565" s="1">
        <v>83.21</v>
      </c>
      <c r="BR565" s="1" t="s">
        <v>29</v>
      </c>
      <c r="BS565" s="1">
        <v>2022</v>
      </c>
      <c r="BT565" s="1">
        <v>1</v>
      </c>
      <c r="BW565" t="s">
        <v>78</v>
      </c>
      <c r="BX565" s="1">
        <v>90.45</v>
      </c>
      <c r="BY565" t="s">
        <v>105</v>
      </c>
      <c r="BZ565" s="1">
        <v>77.66</v>
      </c>
      <c r="CA565" s="1" t="s">
        <v>101</v>
      </c>
      <c r="CB565" s="1">
        <v>2017</v>
      </c>
      <c r="CC565" s="1">
        <v>1</v>
      </c>
      <c r="CD565">
        <f>BX565-BZ565</f>
        <v>12.790000000000006</v>
      </c>
    </row>
    <row r="566" spans="1:82" x14ac:dyDescent="0.45">
      <c r="A566" t="s">
        <v>71</v>
      </c>
      <c r="B566" s="1">
        <v>11</v>
      </c>
      <c r="C566" s="1">
        <v>93.79</v>
      </c>
      <c r="D566" t="s">
        <v>26</v>
      </c>
      <c r="E566" s="1">
        <v>4</v>
      </c>
      <c r="F566" s="1">
        <v>93.5</v>
      </c>
      <c r="G566" s="1" t="s">
        <v>101</v>
      </c>
      <c r="H566" s="1">
        <v>2017</v>
      </c>
      <c r="I566" s="1" t="s">
        <v>6</v>
      </c>
      <c r="BK566">
        <v>566</v>
      </c>
      <c r="BL566" t="s">
        <v>63</v>
      </c>
      <c r="BM566" s="1">
        <v>2</v>
      </c>
      <c r="BN566" s="1">
        <v>82.99</v>
      </c>
      <c r="BO566" s="16" t="s">
        <v>43</v>
      </c>
      <c r="BP566" s="1">
        <v>6</v>
      </c>
      <c r="BQ566" s="1">
        <v>101.97</v>
      </c>
      <c r="BR566" s="16" t="s">
        <v>101</v>
      </c>
      <c r="BS566" s="1">
        <v>2015</v>
      </c>
      <c r="BT566" s="1">
        <v>1</v>
      </c>
      <c r="BW566" t="s">
        <v>26</v>
      </c>
      <c r="BX566" s="1">
        <v>94.11</v>
      </c>
      <c r="BY566" t="s">
        <v>74</v>
      </c>
      <c r="BZ566" s="1">
        <v>81.31</v>
      </c>
      <c r="CA566" s="1" t="s">
        <v>75</v>
      </c>
      <c r="CB566" s="1">
        <v>2015</v>
      </c>
      <c r="CC566" s="1">
        <v>1</v>
      </c>
      <c r="CD566">
        <f>BX566-BZ566</f>
        <v>12.799999999999997</v>
      </c>
    </row>
    <row r="567" spans="1:82" x14ac:dyDescent="0.45">
      <c r="A567" s="8" t="s">
        <v>1</v>
      </c>
      <c r="B567" s="1">
        <v>3</v>
      </c>
      <c r="C567" s="1">
        <v>93.6</v>
      </c>
      <c r="D567" s="8" t="s">
        <v>2</v>
      </c>
      <c r="E567" s="1">
        <v>8</v>
      </c>
      <c r="F567" s="1">
        <v>96.02</v>
      </c>
      <c r="G567" s="1" t="s">
        <v>29</v>
      </c>
      <c r="H567" s="1">
        <v>2019</v>
      </c>
      <c r="I567" s="1" t="s">
        <v>6</v>
      </c>
      <c r="BK567">
        <v>567</v>
      </c>
      <c r="BL567" t="s">
        <v>0</v>
      </c>
      <c r="BM567" s="1">
        <v>6</v>
      </c>
      <c r="BN567" s="1">
        <v>82.84</v>
      </c>
      <c r="BO567" t="s">
        <v>95</v>
      </c>
      <c r="BP567" s="1">
        <v>4</v>
      </c>
      <c r="BQ567" s="1">
        <v>81.86</v>
      </c>
      <c r="BR567" s="1" t="s">
        <v>49</v>
      </c>
      <c r="BS567" s="1">
        <v>2018</v>
      </c>
      <c r="BT567" s="1">
        <v>1</v>
      </c>
      <c r="BW567" s="15" t="s">
        <v>48</v>
      </c>
      <c r="BX567" s="6">
        <v>109.42</v>
      </c>
      <c r="BY567" s="15" t="s">
        <v>3</v>
      </c>
      <c r="BZ567" s="6">
        <v>96.61</v>
      </c>
      <c r="CA567" s="1" t="s">
        <v>45</v>
      </c>
      <c r="CB567" s="1">
        <v>2013</v>
      </c>
      <c r="CC567" s="1" t="s">
        <v>6</v>
      </c>
      <c r="CD567">
        <f>BX567-BZ567</f>
        <v>12.810000000000002</v>
      </c>
    </row>
    <row r="568" spans="1:82" x14ac:dyDescent="0.45">
      <c r="A568" t="s">
        <v>26</v>
      </c>
      <c r="B568" s="1">
        <v>4</v>
      </c>
      <c r="C568" s="1">
        <v>93.5</v>
      </c>
      <c r="D568" t="s">
        <v>71</v>
      </c>
      <c r="E568" s="1">
        <v>11</v>
      </c>
      <c r="F568" s="1">
        <v>93.79</v>
      </c>
      <c r="G568" s="1" t="s">
        <v>101</v>
      </c>
      <c r="H568" s="1">
        <v>2017</v>
      </c>
      <c r="I568" s="1" t="s">
        <v>6</v>
      </c>
      <c r="BK568">
        <v>568</v>
      </c>
      <c r="BL568" t="s">
        <v>58</v>
      </c>
      <c r="BM568" s="1">
        <v>4</v>
      </c>
      <c r="BN568" s="1">
        <v>82.83</v>
      </c>
      <c r="BO568" t="s">
        <v>53</v>
      </c>
      <c r="BP568" s="1">
        <v>6</v>
      </c>
      <c r="BQ568" s="1">
        <v>91.34</v>
      </c>
      <c r="BR568" s="1" t="s">
        <v>101</v>
      </c>
      <c r="BS568" s="1">
        <v>2016</v>
      </c>
      <c r="BT568" s="1">
        <v>1</v>
      </c>
      <c r="BW568" t="s">
        <v>52</v>
      </c>
      <c r="BX568" s="1">
        <v>105.69</v>
      </c>
      <c r="BY568" t="s">
        <v>63</v>
      </c>
      <c r="BZ568" s="1">
        <v>92.84</v>
      </c>
      <c r="CA568" s="1" t="s">
        <v>75</v>
      </c>
      <c r="CB568" s="1">
        <v>2015</v>
      </c>
      <c r="CC568" s="1">
        <v>1</v>
      </c>
      <c r="CD568">
        <f>BX568-BZ568</f>
        <v>12.849999999999994</v>
      </c>
    </row>
    <row r="569" spans="1:82" x14ac:dyDescent="0.45">
      <c r="A569" s="8" t="s">
        <v>163</v>
      </c>
      <c r="B569" s="1">
        <v>4</v>
      </c>
      <c r="C569" s="1">
        <v>93.43</v>
      </c>
      <c r="D569" s="8" t="s">
        <v>160</v>
      </c>
      <c r="E569" s="1">
        <v>7</v>
      </c>
      <c r="F569" s="1">
        <v>92.23</v>
      </c>
      <c r="G569" s="1" t="s">
        <v>29</v>
      </c>
      <c r="H569" s="1">
        <v>2022</v>
      </c>
      <c r="I569" s="1" t="s">
        <v>6</v>
      </c>
      <c r="BK569">
        <v>569</v>
      </c>
      <c r="BL569" t="s">
        <v>79</v>
      </c>
      <c r="BM569" s="1">
        <v>3</v>
      </c>
      <c r="BN569" s="1">
        <v>82.8</v>
      </c>
      <c r="BO569" t="s">
        <v>26</v>
      </c>
      <c r="BP569" s="1">
        <v>6</v>
      </c>
      <c r="BQ569" s="1">
        <v>84.3</v>
      </c>
      <c r="BR569" s="1" t="s">
        <v>49</v>
      </c>
      <c r="BS569" s="1">
        <v>2017</v>
      </c>
      <c r="BT569" s="1">
        <v>1</v>
      </c>
      <c r="BW569" s="8" t="s">
        <v>0</v>
      </c>
      <c r="BX569" s="1">
        <v>106.13</v>
      </c>
      <c r="BY569" t="s">
        <v>89</v>
      </c>
      <c r="BZ569" s="1">
        <v>93.13</v>
      </c>
      <c r="CA569" s="1" t="s">
        <v>49</v>
      </c>
      <c r="CB569" s="1">
        <v>2019</v>
      </c>
      <c r="CC569" s="1">
        <v>1</v>
      </c>
      <c r="CD569">
        <f>BX569-BZ569</f>
        <v>13</v>
      </c>
    </row>
    <row r="570" spans="1:82" x14ac:dyDescent="0.45">
      <c r="A570" t="s">
        <v>26</v>
      </c>
      <c r="B570" s="1">
        <v>7</v>
      </c>
      <c r="C570" s="1">
        <v>93.25</v>
      </c>
      <c r="D570" t="s">
        <v>160</v>
      </c>
      <c r="E570" s="1">
        <v>3</v>
      </c>
      <c r="F570" s="1">
        <v>94.58</v>
      </c>
      <c r="G570" t="s">
        <v>161</v>
      </c>
      <c r="H570" s="1">
        <v>2022</v>
      </c>
      <c r="I570" s="1" t="s">
        <v>6</v>
      </c>
      <c r="BK570">
        <v>570</v>
      </c>
      <c r="BL570" s="14" t="s">
        <v>65</v>
      </c>
      <c r="BM570" s="1">
        <v>0</v>
      </c>
      <c r="BN570" s="1">
        <v>82.7</v>
      </c>
      <c r="BO570" s="14" t="s">
        <v>52</v>
      </c>
      <c r="BP570" s="1">
        <v>6</v>
      </c>
      <c r="BQ570" s="1">
        <v>106.09</v>
      </c>
      <c r="BR570" s="1" t="s">
        <v>45</v>
      </c>
      <c r="BS570" s="1">
        <v>2013</v>
      </c>
      <c r="BT570" s="1">
        <v>1</v>
      </c>
      <c r="BW570" t="s">
        <v>26</v>
      </c>
      <c r="BX570" s="1">
        <v>89.04</v>
      </c>
      <c r="BY570" t="s">
        <v>106</v>
      </c>
      <c r="BZ570" s="1">
        <v>76</v>
      </c>
      <c r="CA570" s="1" t="s">
        <v>101</v>
      </c>
      <c r="CB570" s="1">
        <v>2016</v>
      </c>
      <c r="CC570" s="1">
        <v>1</v>
      </c>
      <c r="CD570">
        <f>BX570-BZ570</f>
        <v>13.040000000000006</v>
      </c>
    </row>
    <row r="571" spans="1:82" x14ac:dyDescent="0.45">
      <c r="A571" t="s">
        <v>53</v>
      </c>
      <c r="B571" s="1">
        <v>4</v>
      </c>
      <c r="C571" s="1">
        <v>93.11</v>
      </c>
      <c r="D571" s="16" t="s">
        <v>48</v>
      </c>
      <c r="E571" s="1">
        <v>10</v>
      </c>
      <c r="F571" s="1">
        <v>106.55</v>
      </c>
      <c r="G571" s="1" t="s">
        <v>75</v>
      </c>
      <c r="H571" s="1">
        <v>2014</v>
      </c>
      <c r="I571" s="1" t="s">
        <v>6</v>
      </c>
      <c r="BK571">
        <v>571</v>
      </c>
      <c r="BL571" s="8" t="s">
        <v>67</v>
      </c>
      <c r="BM571" s="1">
        <v>0</v>
      </c>
      <c r="BN571" s="1">
        <v>82.61</v>
      </c>
      <c r="BO571" s="8" t="s">
        <v>2</v>
      </c>
      <c r="BP571" s="1">
        <v>8</v>
      </c>
      <c r="BQ571" s="1">
        <v>96.97</v>
      </c>
      <c r="BR571" s="1" t="s">
        <v>49</v>
      </c>
      <c r="BS571" s="1">
        <v>2019</v>
      </c>
      <c r="BT571" s="1" t="s">
        <v>6</v>
      </c>
      <c r="BW571" t="s">
        <v>48</v>
      </c>
      <c r="BX571" s="1">
        <v>102.31</v>
      </c>
      <c r="BY571" t="s">
        <v>104</v>
      </c>
      <c r="BZ571" s="1">
        <v>88.96</v>
      </c>
      <c r="CA571" s="1" t="s">
        <v>101</v>
      </c>
      <c r="CB571" s="1">
        <v>2017</v>
      </c>
      <c r="CC571" s="1">
        <v>1</v>
      </c>
      <c r="CD571">
        <f>BX571-BZ571</f>
        <v>13.350000000000009</v>
      </c>
    </row>
    <row r="572" spans="1:82" x14ac:dyDescent="0.45">
      <c r="A572" s="16" t="s">
        <v>43</v>
      </c>
      <c r="B572" s="6">
        <v>10</v>
      </c>
      <c r="C572" s="6">
        <v>93.08</v>
      </c>
      <c r="D572" s="16" t="s">
        <v>50</v>
      </c>
      <c r="E572" s="6">
        <v>9</v>
      </c>
      <c r="F572" s="6">
        <v>93.08</v>
      </c>
      <c r="G572" s="1" t="s">
        <v>45</v>
      </c>
      <c r="H572" s="1">
        <v>2015</v>
      </c>
      <c r="I572" s="1" t="s">
        <v>6</v>
      </c>
      <c r="BK572">
        <v>572</v>
      </c>
      <c r="BL572" s="8" t="s">
        <v>159</v>
      </c>
      <c r="BM572" s="1">
        <v>5</v>
      </c>
      <c r="BN572" s="1">
        <v>82.44</v>
      </c>
      <c r="BO572" s="8" t="s">
        <v>164</v>
      </c>
      <c r="BP572" s="1">
        <v>6</v>
      </c>
      <c r="BQ572" s="1">
        <v>79.069999999999993</v>
      </c>
      <c r="BR572" s="1" t="s">
        <v>29</v>
      </c>
      <c r="BS572" s="1">
        <v>2022</v>
      </c>
      <c r="BT572" s="1">
        <v>1</v>
      </c>
      <c r="BW572" s="16" t="s">
        <v>48</v>
      </c>
      <c r="BX572" s="1">
        <v>106.55</v>
      </c>
      <c r="BY572" t="s">
        <v>53</v>
      </c>
      <c r="BZ572" s="1">
        <v>93.11</v>
      </c>
      <c r="CA572" s="1" t="s">
        <v>75</v>
      </c>
      <c r="CB572" s="1">
        <v>2014</v>
      </c>
      <c r="CC572" s="1" t="s">
        <v>6</v>
      </c>
      <c r="CD572">
        <f>BX572-BZ572</f>
        <v>13.439999999999998</v>
      </c>
    </row>
    <row r="573" spans="1:82" x14ac:dyDescent="0.45">
      <c r="A573" s="16" t="s">
        <v>50</v>
      </c>
      <c r="B573" s="6">
        <v>9</v>
      </c>
      <c r="C573" s="6">
        <v>93.08</v>
      </c>
      <c r="D573" s="16" t="s">
        <v>43</v>
      </c>
      <c r="E573" s="6">
        <v>10</v>
      </c>
      <c r="F573" s="6">
        <v>93.08</v>
      </c>
      <c r="G573" s="1" t="s">
        <v>45</v>
      </c>
      <c r="H573" s="1">
        <v>2015</v>
      </c>
      <c r="I573" s="1" t="s">
        <v>6</v>
      </c>
      <c r="BK573">
        <v>573</v>
      </c>
      <c r="BL573" t="s">
        <v>82</v>
      </c>
      <c r="BM573" s="1">
        <v>2</v>
      </c>
      <c r="BN573" s="1">
        <v>82.43</v>
      </c>
      <c r="BO573" t="s">
        <v>4</v>
      </c>
      <c r="BP573" s="1">
        <v>6</v>
      </c>
      <c r="BQ573" s="1">
        <v>103.98</v>
      </c>
      <c r="BR573" s="1" t="s">
        <v>49</v>
      </c>
      <c r="BS573" s="1">
        <v>2017</v>
      </c>
      <c r="BT573" s="1">
        <v>1</v>
      </c>
      <c r="BW573" t="s">
        <v>67</v>
      </c>
      <c r="BX573" s="1">
        <v>101.17</v>
      </c>
      <c r="BY573" t="s">
        <v>87</v>
      </c>
      <c r="BZ573" s="1">
        <v>87.5</v>
      </c>
      <c r="CA573" s="1" t="s">
        <v>98</v>
      </c>
      <c r="CB573" s="17">
        <v>2019</v>
      </c>
      <c r="CC573" s="17">
        <v>1</v>
      </c>
      <c r="CD573">
        <f>BX573-BZ573</f>
        <v>13.670000000000002</v>
      </c>
    </row>
    <row r="574" spans="1:82" x14ac:dyDescent="0.45">
      <c r="A574" s="14" t="s">
        <v>154</v>
      </c>
      <c r="B574" s="1">
        <v>5</v>
      </c>
      <c r="C574" s="1">
        <v>92.98</v>
      </c>
      <c r="D574" s="14" t="s">
        <v>2</v>
      </c>
      <c r="E574" s="1">
        <v>7</v>
      </c>
      <c r="F574" s="1">
        <v>96.84</v>
      </c>
      <c r="G574" s="1" t="s">
        <v>153</v>
      </c>
      <c r="H574" s="1">
        <v>2022</v>
      </c>
      <c r="I574" s="1" t="s">
        <v>6</v>
      </c>
      <c r="BK574">
        <v>574</v>
      </c>
      <c r="BL574" s="8" t="s">
        <v>67</v>
      </c>
      <c r="BM574" s="1">
        <v>6</v>
      </c>
      <c r="BN574" s="1">
        <v>82.24</v>
      </c>
      <c r="BO574" t="s">
        <v>59</v>
      </c>
      <c r="BP574" s="1">
        <v>4</v>
      </c>
      <c r="BQ574" s="1">
        <v>83.8</v>
      </c>
      <c r="BR574" s="1" t="s">
        <v>49</v>
      </c>
      <c r="BS574" s="1">
        <v>2019</v>
      </c>
      <c r="BT574" s="1">
        <v>1</v>
      </c>
      <c r="BW574" s="16" t="s">
        <v>48</v>
      </c>
      <c r="BX574" s="1">
        <v>107.37</v>
      </c>
      <c r="BY574" t="s">
        <v>3</v>
      </c>
      <c r="BZ574" s="1">
        <v>93.46</v>
      </c>
      <c r="CA574" s="16" t="s">
        <v>101</v>
      </c>
      <c r="CB574" s="1">
        <v>2015</v>
      </c>
      <c r="CC574" s="1" t="s">
        <v>5</v>
      </c>
      <c r="CD574">
        <f>BX574-BZ574</f>
        <v>13.910000000000011</v>
      </c>
    </row>
    <row r="575" spans="1:82" x14ac:dyDescent="0.45">
      <c r="A575" t="s">
        <v>78</v>
      </c>
      <c r="B575" s="1">
        <v>4</v>
      </c>
      <c r="C575" s="1">
        <v>92.68</v>
      </c>
      <c r="D575" t="s">
        <v>67</v>
      </c>
      <c r="E575" s="1">
        <v>11</v>
      </c>
      <c r="F575" s="1">
        <v>95.27</v>
      </c>
      <c r="G575" s="1" t="s">
        <v>49</v>
      </c>
      <c r="H575" s="1">
        <v>2017</v>
      </c>
      <c r="I575" s="1" t="s">
        <v>6</v>
      </c>
      <c r="BK575">
        <v>575</v>
      </c>
      <c r="BL575" s="8" t="s">
        <v>61</v>
      </c>
      <c r="BM575" s="1">
        <v>1</v>
      </c>
      <c r="BN575" s="1">
        <v>82.17</v>
      </c>
      <c r="BO575" s="8" t="s">
        <v>67</v>
      </c>
      <c r="BP575" s="1">
        <v>6</v>
      </c>
      <c r="BQ575" s="1">
        <v>94.24</v>
      </c>
      <c r="BR575" s="1" t="s">
        <v>29</v>
      </c>
      <c r="BS575" s="1">
        <v>2019</v>
      </c>
      <c r="BT575" s="1">
        <v>1</v>
      </c>
      <c r="BW575" s="14" t="s">
        <v>48</v>
      </c>
      <c r="BX575" s="1">
        <v>108.31</v>
      </c>
      <c r="BY575" s="14" t="s">
        <v>73</v>
      </c>
      <c r="BZ575" s="1">
        <v>94.36</v>
      </c>
      <c r="CA575" s="1" t="s">
        <v>45</v>
      </c>
      <c r="CB575" s="1">
        <v>2013</v>
      </c>
      <c r="CC575" s="1" t="s">
        <v>5</v>
      </c>
      <c r="CD575">
        <f>BX575-BZ575</f>
        <v>13.950000000000003</v>
      </c>
    </row>
    <row r="576" spans="1:82" x14ac:dyDescent="0.45">
      <c r="A576" s="8" t="s">
        <v>160</v>
      </c>
      <c r="B576" s="1">
        <v>7</v>
      </c>
      <c r="C576" s="1">
        <v>92.23</v>
      </c>
      <c r="D576" s="8" t="s">
        <v>163</v>
      </c>
      <c r="E576" s="1">
        <v>4</v>
      </c>
      <c r="F576" s="1">
        <v>93.43</v>
      </c>
      <c r="G576" s="1" t="s">
        <v>29</v>
      </c>
      <c r="H576" s="1">
        <v>2022</v>
      </c>
      <c r="I576" s="1" t="s">
        <v>6</v>
      </c>
      <c r="BK576">
        <v>576</v>
      </c>
      <c r="BL576" s="8" t="s">
        <v>163</v>
      </c>
      <c r="BM576" s="1">
        <v>6</v>
      </c>
      <c r="BN576" s="1">
        <v>81.99</v>
      </c>
      <c r="BO576" s="8" t="s">
        <v>154</v>
      </c>
      <c r="BP576" s="1">
        <v>5</v>
      </c>
      <c r="BQ576" s="1">
        <v>86.49</v>
      </c>
      <c r="BR576" s="1" t="s">
        <v>29</v>
      </c>
      <c r="BS576" s="1">
        <v>2022</v>
      </c>
      <c r="BT576" s="1" t="s">
        <v>5</v>
      </c>
      <c r="BW576" t="s">
        <v>71</v>
      </c>
      <c r="BX576" s="1">
        <v>99.15</v>
      </c>
      <c r="BY576" t="s">
        <v>100</v>
      </c>
      <c r="BZ576" s="1">
        <v>85.16</v>
      </c>
      <c r="CA576" s="1" t="s">
        <v>98</v>
      </c>
      <c r="CB576" s="1">
        <v>2018</v>
      </c>
      <c r="CC576" s="1">
        <v>1</v>
      </c>
      <c r="CD576">
        <f>BX576-BZ576</f>
        <v>13.990000000000009</v>
      </c>
    </row>
    <row r="577" spans="1:82" x14ac:dyDescent="0.45">
      <c r="A577" t="s">
        <v>53</v>
      </c>
      <c r="B577" s="1">
        <v>4</v>
      </c>
      <c r="C577" s="1">
        <v>91.81</v>
      </c>
      <c r="D577" t="s">
        <v>48</v>
      </c>
      <c r="E577" s="1">
        <v>11</v>
      </c>
      <c r="F577" s="1">
        <v>102.47</v>
      </c>
      <c r="G577" s="6" t="s">
        <v>45</v>
      </c>
      <c r="H577" s="6">
        <v>2016</v>
      </c>
      <c r="I577" s="1" t="s">
        <v>6</v>
      </c>
      <c r="BK577">
        <v>577</v>
      </c>
      <c r="BL577" s="15" t="s">
        <v>58</v>
      </c>
      <c r="BM577" s="6">
        <v>1</v>
      </c>
      <c r="BN577" s="6">
        <v>81.97</v>
      </c>
      <c r="BO577" s="15" t="s">
        <v>52</v>
      </c>
      <c r="BP577" s="6">
        <v>8</v>
      </c>
      <c r="BQ577" s="6">
        <v>93.87</v>
      </c>
      <c r="BR577" s="1" t="s">
        <v>45</v>
      </c>
      <c r="BS577" s="1">
        <v>2013</v>
      </c>
      <c r="BT577" s="1" t="s">
        <v>5</v>
      </c>
      <c r="BW577" t="s">
        <v>67</v>
      </c>
      <c r="BX577" s="1">
        <v>101.91</v>
      </c>
      <c r="BY577" t="s">
        <v>91</v>
      </c>
      <c r="BZ577" s="1">
        <v>87.71</v>
      </c>
      <c r="CA577" s="1" t="s">
        <v>98</v>
      </c>
      <c r="CB577" s="1">
        <v>2018</v>
      </c>
      <c r="CC577" s="1" t="s">
        <v>5</v>
      </c>
      <c r="CD577">
        <f>BX577-BZ577</f>
        <v>14.200000000000003</v>
      </c>
    </row>
    <row r="578" spans="1:82" x14ac:dyDescent="0.45">
      <c r="A578" s="14" t="s">
        <v>158</v>
      </c>
      <c r="B578" s="1">
        <v>1</v>
      </c>
      <c r="C578" s="1">
        <v>91.79</v>
      </c>
      <c r="D578" s="14" t="s">
        <v>160</v>
      </c>
      <c r="E578" s="1">
        <v>7</v>
      </c>
      <c r="F578" s="1">
        <v>98.38</v>
      </c>
      <c r="G578" s="1" t="s">
        <v>153</v>
      </c>
      <c r="H578" s="1">
        <v>2022</v>
      </c>
      <c r="I578" s="1" t="s">
        <v>6</v>
      </c>
      <c r="BK578">
        <v>578</v>
      </c>
      <c r="BL578" t="s">
        <v>95</v>
      </c>
      <c r="BM578" s="1">
        <v>4</v>
      </c>
      <c r="BN578" s="1">
        <v>81.86</v>
      </c>
      <c r="BO578" t="s">
        <v>0</v>
      </c>
      <c r="BP578" s="1">
        <v>6</v>
      </c>
      <c r="BQ578" s="1">
        <v>82.84</v>
      </c>
      <c r="BR578" s="1" t="s">
        <v>49</v>
      </c>
      <c r="BS578" s="1">
        <v>2018</v>
      </c>
      <c r="BT578" s="1">
        <v>1</v>
      </c>
      <c r="BW578" t="s">
        <v>48</v>
      </c>
      <c r="BX578" s="1">
        <v>112.41</v>
      </c>
      <c r="BY578" t="s">
        <v>4</v>
      </c>
      <c r="BZ578" s="1">
        <v>98.09</v>
      </c>
      <c r="CA578" s="1" t="s">
        <v>45</v>
      </c>
      <c r="CB578" s="6">
        <v>2016</v>
      </c>
      <c r="CC578" s="1" t="s">
        <v>5</v>
      </c>
      <c r="CD578">
        <f>BX578-BZ578</f>
        <v>14.319999999999993</v>
      </c>
    </row>
    <row r="579" spans="1:82" x14ac:dyDescent="0.45">
      <c r="A579" t="s">
        <v>78</v>
      </c>
      <c r="B579" s="1">
        <v>10</v>
      </c>
      <c r="C579" s="1">
        <v>91.6</v>
      </c>
      <c r="D579" t="s">
        <v>0</v>
      </c>
      <c r="E579" s="1">
        <v>11</v>
      </c>
      <c r="F579" s="1">
        <v>91.55</v>
      </c>
      <c r="G579" s="1" t="s">
        <v>75</v>
      </c>
      <c r="H579" s="1">
        <v>2017</v>
      </c>
      <c r="I579" s="1" t="s">
        <v>6</v>
      </c>
      <c r="BK579">
        <v>579</v>
      </c>
      <c r="BL579" t="s">
        <v>159</v>
      </c>
      <c r="BM579" s="1">
        <v>0</v>
      </c>
      <c r="BN579" s="1">
        <v>81.540000000000006</v>
      </c>
      <c r="BO579" t="s">
        <v>160</v>
      </c>
      <c r="BP579" s="1">
        <v>6</v>
      </c>
      <c r="BQ579" s="1">
        <v>109.98</v>
      </c>
      <c r="BR579" t="s">
        <v>161</v>
      </c>
      <c r="BS579" s="1">
        <v>2022</v>
      </c>
      <c r="BT579" s="1" t="s">
        <v>5</v>
      </c>
      <c r="BW579" s="16" t="s">
        <v>48</v>
      </c>
      <c r="BX579" s="6">
        <v>100.34</v>
      </c>
      <c r="BY579" s="16" t="s">
        <v>58</v>
      </c>
      <c r="BZ579" s="6">
        <v>86.02</v>
      </c>
      <c r="CA579" s="1" t="s">
        <v>45</v>
      </c>
      <c r="CB579" s="1">
        <v>2015</v>
      </c>
      <c r="CC579" s="1">
        <v>1</v>
      </c>
      <c r="CD579">
        <f>BX579-BZ579</f>
        <v>14.320000000000007</v>
      </c>
    </row>
    <row r="580" spans="1:82" x14ac:dyDescent="0.45">
      <c r="A580" t="s">
        <v>3</v>
      </c>
      <c r="B580" s="1">
        <v>5</v>
      </c>
      <c r="C580" s="1">
        <v>91.57</v>
      </c>
      <c r="D580" t="s">
        <v>0</v>
      </c>
      <c r="E580" s="1">
        <v>10</v>
      </c>
      <c r="F580" s="1">
        <v>102.79</v>
      </c>
      <c r="G580" s="1" t="s">
        <v>101</v>
      </c>
      <c r="H580" s="1">
        <v>2018</v>
      </c>
      <c r="I580" s="1" t="s">
        <v>6</v>
      </c>
      <c r="BK580">
        <v>580</v>
      </c>
      <c r="BL580" t="s">
        <v>74</v>
      </c>
      <c r="BM580" s="1">
        <v>1</v>
      </c>
      <c r="BN580" s="1">
        <v>81.31</v>
      </c>
      <c r="BO580" t="s">
        <v>26</v>
      </c>
      <c r="BP580" s="1">
        <v>6</v>
      </c>
      <c r="BQ580" s="1">
        <v>94.11</v>
      </c>
      <c r="BR580" s="1" t="s">
        <v>75</v>
      </c>
      <c r="BS580" s="1">
        <v>2015</v>
      </c>
      <c r="BT580" s="1">
        <v>1</v>
      </c>
      <c r="BW580" s="8" t="s">
        <v>2</v>
      </c>
      <c r="BX580" s="1">
        <v>96.97</v>
      </c>
      <c r="BY580" s="8" t="s">
        <v>67</v>
      </c>
      <c r="BZ580" s="1">
        <v>82.61</v>
      </c>
      <c r="CA580" s="1" t="s">
        <v>49</v>
      </c>
      <c r="CB580" s="1">
        <v>2019</v>
      </c>
      <c r="CC580" s="1" t="s">
        <v>6</v>
      </c>
      <c r="CD580">
        <f>BX580-BZ580</f>
        <v>14.36</v>
      </c>
    </row>
    <row r="581" spans="1:82" x14ac:dyDescent="0.45">
      <c r="A581" t="s">
        <v>0</v>
      </c>
      <c r="B581" s="1">
        <v>11</v>
      </c>
      <c r="C581" s="1">
        <v>91.55</v>
      </c>
      <c r="D581" t="s">
        <v>78</v>
      </c>
      <c r="E581" s="1">
        <v>10</v>
      </c>
      <c r="F581" s="1">
        <v>91.6</v>
      </c>
      <c r="G581" s="1" t="s">
        <v>75</v>
      </c>
      <c r="H581" s="1">
        <v>2017</v>
      </c>
      <c r="I581" s="1" t="s">
        <v>6</v>
      </c>
      <c r="BK581">
        <v>580</v>
      </c>
      <c r="BL581" t="s">
        <v>90</v>
      </c>
      <c r="BM581" s="1">
        <v>2</v>
      </c>
      <c r="BN581" s="1">
        <v>81.31</v>
      </c>
      <c r="BO581" t="s">
        <v>76</v>
      </c>
      <c r="BP581" s="1">
        <v>6</v>
      </c>
      <c r="BQ581" s="1">
        <v>92.46</v>
      </c>
      <c r="BR581" s="1" t="s">
        <v>49</v>
      </c>
      <c r="BS581" s="1">
        <v>2018</v>
      </c>
      <c r="BT581" s="1">
        <v>1</v>
      </c>
      <c r="BW581" t="s">
        <v>1</v>
      </c>
      <c r="BX581" s="1">
        <v>101.68</v>
      </c>
      <c r="BY581" t="s">
        <v>59</v>
      </c>
      <c r="BZ581" s="1">
        <v>87.15</v>
      </c>
      <c r="CA581" s="1" t="s">
        <v>98</v>
      </c>
      <c r="CB581" s="17">
        <v>2019</v>
      </c>
      <c r="CC581" s="17">
        <v>1</v>
      </c>
      <c r="CD581">
        <f>BX581-BZ581</f>
        <v>14.530000000000001</v>
      </c>
    </row>
    <row r="582" spans="1:82" x14ac:dyDescent="0.45">
      <c r="A582" t="s">
        <v>67</v>
      </c>
      <c r="B582" s="1">
        <v>3</v>
      </c>
      <c r="C582" s="1">
        <v>91.52</v>
      </c>
      <c r="D582" t="s">
        <v>2</v>
      </c>
      <c r="E582" s="1">
        <v>10</v>
      </c>
      <c r="F582" s="1">
        <v>102.76</v>
      </c>
      <c r="G582" s="1" t="s">
        <v>101</v>
      </c>
      <c r="H582" s="1">
        <v>2018</v>
      </c>
      <c r="I582" s="1" t="s">
        <v>6</v>
      </c>
      <c r="BK582">
        <v>582</v>
      </c>
      <c r="BL582" s="14" t="s">
        <v>56</v>
      </c>
      <c r="BM582" s="1">
        <v>1</v>
      </c>
      <c r="BN582" s="1">
        <v>81.260000000000005</v>
      </c>
      <c r="BO582" s="14" t="s">
        <v>3</v>
      </c>
      <c r="BP582" s="1">
        <v>8</v>
      </c>
      <c r="BQ582" s="1">
        <v>99.82</v>
      </c>
      <c r="BR582" s="1" t="s">
        <v>45</v>
      </c>
      <c r="BS582" s="1">
        <v>2013</v>
      </c>
      <c r="BT582" s="1" t="s">
        <v>5</v>
      </c>
      <c r="BW582" t="s">
        <v>0</v>
      </c>
      <c r="BX582" s="1">
        <v>90.82</v>
      </c>
      <c r="BY582" t="s">
        <v>30</v>
      </c>
      <c r="BZ582" s="1">
        <v>76.06</v>
      </c>
      <c r="CA582" s="1" t="s">
        <v>101</v>
      </c>
      <c r="CB582" s="1">
        <v>2017</v>
      </c>
      <c r="CC582" s="1">
        <v>1</v>
      </c>
      <c r="CD582">
        <f>BX582-BZ582</f>
        <v>14.759999999999991</v>
      </c>
    </row>
    <row r="583" spans="1:82" x14ac:dyDescent="0.45">
      <c r="A583" t="s">
        <v>3</v>
      </c>
      <c r="B583" s="1">
        <v>6</v>
      </c>
      <c r="C583" s="1">
        <v>91.04</v>
      </c>
      <c r="D583" t="s">
        <v>61</v>
      </c>
      <c r="E583" s="1">
        <v>8</v>
      </c>
      <c r="F583" s="1">
        <v>90.49</v>
      </c>
      <c r="G583" s="1" t="s">
        <v>98</v>
      </c>
      <c r="H583" s="17">
        <v>2019</v>
      </c>
      <c r="I583" s="1" t="s">
        <v>6</v>
      </c>
      <c r="BK583">
        <v>583</v>
      </c>
      <c r="BL583" t="s">
        <v>30</v>
      </c>
      <c r="BM583" s="1">
        <v>1</v>
      </c>
      <c r="BN583" s="1">
        <v>81.09</v>
      </c>
      <c r="BO583" t="s">
        <v>67</v>
      </c>
      <c r="BP583" s="1">
        <v>6</v>
      </c>
      <c r="BQ583" s="1">
        <v>96.53</v>
      </c>
      <c r="BR583" s="1" t="s">
        <v>101</v>
      </c>
      <c r="BS583" s="1">
        <v>2016</v>
      </c>
      <c r="BT583" s="1">
        <v>1</v>
      </c>
      <c r="BW583" t="s">
        <v>67</v>
      </c>
      <c r="BX583" s="1">
        <v>99.1</v>
      </c>
      <c r="BY583" t="s">
        <v>94</v>
      </c>
      <c r="BZ583" s="1">
        <v>84.28</v>
      </c>
      <c r="CA583" s="1" t="s">
        <v>49</v>
      </c>
      <c r="CB583" s="1">
        <v>2018</v>
      </c>
      <c r="CC583" s="1">
        <v>1</v>
      </c>
      <c r="CD583">
        <f>BX583-BZ583</f>
        <v>14.819999999999993</v>
      </c>
    </row>
    <row r="584" spans="1:82" x14ac:dyDescent="0.45">
      <c r="A584" s="8" t="s">
        <v>156</v>
      </c>
      <c r="B584" s="1">
        <v>7</v>
      </c>
      <c r="C584" s="1">
        <v>90.7</v>
      </c>
      <c r="D584" s="8" t="s">
        <v>76</v>
      </c>
      <c r="E584" s="1">
        <v>5</v>
      </c>
      <c r="F584" s="1">
        <v>95.41</v>
      </c>
      <c r="G584" s="1" t="s">
        <v>29</v>
      </c>
      <c r="H584" s="1">
        <v>2022</v>
      </c>
      <c r="I584" s="1" t="s">
        <v>6</v>
      </c>
      <c r="BK584">
        <v>584</v>
      </c>
      <c r="BL584" t="s">
        <v>82</v>
      </c>
      <c r="BM584" s="1">
        <v>2</v>
      </c>
      <c r="BN584" s="1">
        <v>80.930000000000007</v>
      </c>
      <c r="BO584" t="s">
        <v>3</v>
      </c>
      <c r="BP584" s="1">
        <v>6</v>
      </c>
      <c r="BQ584" s="1">
        <v>83.74</v>
      </c>
      <c r="BR584" s="1" t="s">
        <v>75</v>
      </c>
      <c r="BS584" s="1">
        <v>2017</v>
      </c>
      <c r="BT584" s="1">
        <v>1</v>
      </c>
      <c r="BW584" t="s">
        <v>52</v>
      </c>
      <c r="BX584" s="1">
        <v>100.6</v>
      </c>
      <c r="BY584" t="s">
        <v>61</v>
      </c>
      <c r="BZ584" s="1">
        <v>85.52</v>
      </c>
      <c r="CA584" s="1" t="s">
        <v>101</v>
      </c>
      <c r="CB584" s="1">
        <v>2016</v>
      </c>
      <c r="CC584" s="1">
        <v>1</v>
      </c>
      <c r="CD584">
        <f>BX584-BZ584</f>
        <v>15.079999999999998</v>
      </c>
    </row>
    <row r="585" spans="1:82" x14ac:dyDescent="0.45">
      <c r="A585" t="s">
        <v>3</v>
      </c>
      <c r="B585" s="1">
        <v>4</v>
      </c>
      <c r="C585" s="1">
        <v>90.58</v>
      </c>
      <c r="D585" t="s">
        <v>48</v>
      </c>
      <c r="E585" s="1">
        <v>11</v>
      </c>
      <c r="F585" s="1">
        <v>93.97</v>
      </c>
      <c r="G585" s="1" t="s">
        <v>49</v>
      </c>
      <c r="H585" s="1">
        <v>2017</v>
      </c>
      <c r="I585" s="1" t="s">
        <v>6</v>
      </c>
      <c r="BK585">
        <v>585</v>
      </c>
      <c r="BL585" t="s">
        <v>159</v>
      </c>
      <c r="BM585" s="1">
        <v>6</v>
      </c>
      <c r="BN585" s="1">
        <v>80.69</v>
      </c>
      <c r="BO585" t="s">
        <v>162</v>
      </c>
      <c r="BP585" s="1">
        <v>5</v>
      </c>
      <c r="BQ585" s="1">
        <v>77.59</v>
      </c>
      <c r="BR585" t="s">
        <v>161</v>
      </c>
      <c r="BS585" s="1">
        <v>2022</v>
      </c>
      <c r="BT585" s="1">
        <v>1</v>
      </c>
      <c r="BW585" t="s">
        <v>53</v>
      </c>
      <c r="BX585" s="1">
        <v>93.19</v>
      </c>
      <c r="BY585" t="s">
        <v>62</v>
      </c>
      <c r="BZ585" s="1">
        <v>78.08</v>
      </c>
      <c r="CA585" s="1" t="s">
        <v>45</v>
      </c>
      <c r="CB585" s="6">
        <v>2016</v>
      </c>
      <c r="CC585" s="1">
        <v>1</v>
      </c>
      <c r="CD585">
        <f>BX585-BZ585</f>
        <v>15.11</v>
      </c>
    </row>
    <row r="586" spans="1:82" x14ac:dyDescent="0.45">
      <c r="A586" t="s">
        <v>61</v>
      </c>
      <c r="B586" s="1">
        <v>8</v>
      </c>
      <c r="C586" s="1">
        <v>90.49</v>
      </c>
      <c r="D586" t="s">
        <v>3</v>
      </c>
      <c r="E586" s="1">
        <v>6</v>
      </c>
      <c r="F586" s="1">
        <v>91.04</v>
      </c>
      <c r="G586" s="1" t="s">
        <v>98</v>
      </c>
      <c r="H586" s="17">
        <v>2019</v>
      </c>
      <c r="I586" s="1" t="s">
        <v>6</v>
      </c>
      <c r="BK586">
        <v>586</v>
      </c>
      <c r="BL586" s="14" t="s">
        <v>69</v>
      </c>
      <c r="BM586" s="1">
        <v>0</v>
      </c>
      <c r="BN586" s="1">
        <v>80.14</v>
      </c>
      <c r="BO586" s="14" t="s">
        <v>3</v>
      </c>
      <c r="BP586" s="1">
        <v>6</v>
      </c>
      <c r="BQ586" s="1">
        <v>100.2</v>
      </c>
      <c r="BR586" s="1" t="s">
        <v>45</v>
      </c>
      <c r="BS586" s="1">
        <v>2013</v>
      </c>
      <c r="BT586" s="1">
        <v>1</v>
      </c>
      <c r="BW586" t="s">
        <v>0</v>
      </c>
      <c r="BX586" s="1">
        <v>90.54</v>
      </c>
      <c r="BY586" t="s">
        <v>65</v>
      </c>
      <c r="BZ586" s="1">
        <v>75.349999999999994</v>
      </c>
      <c r="CA586" s="1" t="s">
        <v>98</v>
      </c>
      <c r="CB586" s="1">
        <v>2018</v>
      </c>
      <c r="CC586" s="1">
        <v>1</v>
      </c>
      <c r="CD586">
        <f>BX586-BZ586</f>
        <v>15.190000000000012</v>
      </c>
    </row>
    <row r="587" spans="1:82" x14ac:dyDescent="0.45">
      <c r="A587" t="s">
        <v>26</v>
      </c>
      <c r="B587" s="1">
        <v>9</v>
      </c>
      <c r="C587" s="1">
        <v>90.07</v>
      </c>
      <c r="D587" t="s">
        <v>4</v>
      </c>
      <c r="E587" s="1">
        <v>11</v>
      </c>
      <c r="F587" s="1">
        <v>98.41</v>
      </c>
      <c r="G587" s="1" t="s">
        <v>75</v>
      </c>
      <c r="H587" s="1">
        <v>2017</v>
      </c>
      <c r="I587" s="1" t="s">
        <v>6</v>
      </c>
      <c r="BK587">
        <v>587</v>
      </c>
      <c r="BL587" s="14" t="s">
        <v>44</v>
      </c>
      <c r="BM587" s="1">
        <v>1</v>
      </c>
      <c r="BN587" s="1">
        <v>80.06</v>
      </c>
      <c r="BO587" s="14" t="s">
        <v>43</v>
      </c>
      <c r="BP587" s="1">
        <v>6</v>
      </c>
      <c r="BQ587" s="1">
        <v>103.7</v>
      </c>
      <c r="BR587" s="1" t="s">
        <v>45</v>
      </c>
      <c r="BS587" s="1">
        <v>2013</v>
      </c>
      <c r="BT587" s="1">
        <v>1</v>
      </c>
      <c r="BW587" s="16" t="s">
        <v>64</v>
      </c>
      <c r="BX587" s="6">
        <v>98.48</v>
      </c>
      <c r="BY587" s="16" t="s">
        <v>63</v>
      </c>
      <c r="BZ587" s="6">
        <v>83.27</v>
      </c>
      <c r="CA587" s="1" t="s">
        <v>45</v>
      </c>
      <c r="CB587" s="1">
        <v>2015</v>
      </c>
      <c r="CC587" s="1">
        <v>1</v>
      </c>
      <c r="CD587">
        <f>BX587-BZ587</f>
        <v>15.210000000000008</v>
      </c>
    </row>
    <row r="588" spans="1:82" x14ac:dyDescent="0.45">
      <c r="A588" s="8" t="s">
        <v>67</v>
      </c>
      <c r="B588" s="1">
        <v>0</v>
      </c>
      <c r="C588" s="1">
        <v>82.61</v>
      </c>
      <c r="D588" s="8" t="s">
        <v>2</v>
      </c>
      <c r="E588" s="1">
        <v>8</v>
      </c>
      <c r="F588" s="1">
        <v>96.97</v>
      </c>
      <c r="G588" s="1" t="s">
        <v>49</v>
      </c>
      <c r="H588" s="1">
        <v>2019</v>
      </c>
      <c r="I588" s="1" t="s">
        <v>6</v>
      </c>
      <c r="BK588">
        <v>588</v>
      </c>
      <c r="BL588" t="s">
        <v>158</v>
      </c>
      <c r="BM588" s="1">
        <v>3</v>
      </c>
      <c r="BN588" s="1">
        <v>79.73</v>
      </c>
      <c r="BO588" t="s">
        <v>26</v>
      </c>
      <c r="BP588" s="1">
        <v>6</v>
      </c>
      <c r="BQ588" s="1">
        <v>91.81</v>
      </c>
      <c r="BR588" t="s">
        <v>161</v>
      </c>
      <c r="BS588" s="1">
        <v>2022</v>
      </c>
      <c r="BT588" s="1">
        <v>1</v>
      </c>
      <c r="BW588" t="s">
        <v>67</v>
      </c>
      <c r="BX588" s="1">
        <v>96.53</v>
      </c>
      <c r="BY588" t="s">
        <v>30</v>
      </c>
      <c r="BZ588" s="1">
        <v>81.09</v>
      </c>
      <c r="CA588" s="1" t="s">
        <v>101</v>
      </c>
      <c r="CB588" s="1">
        <v>2016</v>
      </c>
      <c r="CC588" s="1">
        <v>1</v>
      </c>
      <c r="CD588">
        <f>BX588-BZ588</f>
        <v>15.439999999999998</v>
      </c>
    </row>
    <row r="589" spans="1:82" x14ac:dyDescent="0.45">
      <c r="A589" s="15" t="s">
        <v>48</v>
      </c>
      <c r="B589" s="6">
        <v>10</v>
      </c>
      <c r="C589" s="6">
        <v>109.46</v>
      </c>
      <c r="D589" s="15" t="s">
        <v>52</v>
      </c>
      <c r="E589" s="6">
        <v>3</v>
      </c>
      <c r="F589" s="6">
        <v>101.4</v>
      </c>
      <c r="G589" s="1" t="s">
        <v>45</v>
      </c>
      <c r="H589" s="1">
        <v>2013</v>
      </c>
      <c r="I589" s="1" t="s">
        <v>7</v>
      </c>
      <c r="BK589">
        <v>589</v>
      </c>
      <c r="BL589" s="16" t="s">
        <v>4</v>
      </c>
      <c r="BM589" s="6">
        <v>6</v>
      </c>
      <c r="BN589" s="6">
        <v>79.64</v>
      </c>
      <c r="BO589" s="16" t="s">
        <v>63</v>
      </c>
      <c r="BP589" s="6">
        <v>3</v>
      </c>
      <c r="BQ589" s="6">
        <v>74.77</v>
      </c>
      <c r="BR589" s="6" t="s">
        <v>45</v>
      </c>
      <c r="BS589" s="6">
        <v>2016</v>
      </c>
      <c r="BT589" s="1">
        <v>1</v>
      </c>
      <c r="BW589" t="s">
        <v>61</v>
      </c>
      <c r="BX589" s="1">
        <v>94.93</v>
      </c>
      <c r="BY589" t="s">
        <v>27</v>
      </c>
      <c r="BZ589" s="1">
        <v>79.290000000000006</v>
      </c>
      <c r="CA589" s="1" t="s">
        <v>98</v>
      </c>
      <c r="CB589" s="17">
        <v>2019</v>
      </c>
      <c r="CC589" s="17">
        <v>1</v>
      </c>
      <c r="CD589">
        <f>BX589-BZ589</f>
        <v>15.64</v>
      </c>
    </row>
    <row r="590" spans="1:82" x14ac:dyDescent="0.45">
      <c r="A590" t="s">
        <v>48</v>
      </c>
      <c r="B590" s="1">
        <v>11</v>
      </c>
      <c r="C590" s="1">
        <v>105.13</v>
      </c>
      <c r="D590" t="s">
        <v>52</v>
      </c>
      <c r="E590" s="1">
        <v>9</v>
      </c>
      <c r="F590" s="1">
        <v>104.32</v>
      </c>
      <c r="G590" s="1" t="s">
        <v>45</v>
      </c>
      <c r="H590" s="6">
        <v>2016</v>
      </c>
      <c r="I590" s="1" t="s">
        <v>7</v>
      </c>
      <c r="BK590">
        <v>589</v>
      </c>
      <c r="BL590" t="s">
        <v>81</v>
      </c>
      <c r="BM590" s="1">
        <v>3</v>
      </c>
      <c r="BN590" s="1">
        <v>79.64</v>
      </c>
      <c r="BO590" t="s">
        <v>4</v>
      </c>
      <c r="BP590" s="1">
        <v>6</v>
      </c>
      <c r="BQ590" s="1">
        <v>97.4</v>
      </c>
      <c r="BR590" s="1" t="s">
        <v>75</v>
      </c>
      <c r="BS590" s="1">
        <v>2016</v>
      </c>
      <c r="BT590" s="1">
        <v>1</v>
      </c>
      <c r="BW590" s="8" t="s">
        <v>1</v>
      </c>
      <c r="BX590" s="1">
        <v>102.86</v>
      </c>
      <c r="BY590" s="8" t="s">
        <v>61</v>
      </c>
      <c r="BZ590" s="1">
        <v>87.2</v>
      </c>
      <c r="CA590" s="1" t="s">
        <v>49</v>
      </c>
      <c r="CB590" s="1">
        <v>2019</v>
      </c>
      <c r="CC590" s="1" t="s">
        <v>5</v>
      </c>
      <c r="CD590">
        <f>BX590-BZ590</f>
        <v>15.659999999999997</v>
      </c>
    </row>
    <row r="591" spans="1:82" x14ac:dyDescent="0.45">
      <c r="A591" s="16" t="s">
        <v>48</v>
      </c>
      <c r="B591" s="1">
        <v>11</v>
      </c>
      <c r="C591" s="1">
        <v>105.08</v>
      </c>
      <c r="D591" t="s">
        <v>52</v>
      </c>
      <c r="E591" s="1">
        <v>9</v>
      </c>
      <c r="F591" s="1">
        <v>103.02</v>
      </c>
      <c r="G591" s="1" t="s">
        <v>75</v>
      </c>
      <c r="H591" s="1">
        <v>2014</v>
      </c>
      <c r="I591" s="1" t="s">
        <v>7</v>
      </c>
      <c r="BK591">
        <v>589</v>
      </c>
      <c r="BL591" s="14" t="s">
        <v>158</v>
      </c>
      <c r="BM591" s="1">
        <v>6</v>
      </c>
      <c r="BN591" s="1">
        <v>79.64</v>
      </c>
      <c r="BO591" s="14" t="s">
        <v>159</v>
      </c>
      <c r="BP591" s="1">
        <v>3</v>
      </c>
      <c r="BQ591" s="1">
        <v>73.42</v>
      </c>
      <c r="BR591" s="1" t="s">
        <v>153</v>
      </c>
      <c r="BS591" s="1">
        <v>2022</v>
      </c>
      <c r="BT591" s="1">
        <v>1</v>
      </c>
      <c r="BW591" s="16" t="s">
        <v>53</v>
      </c>
      <c r="BX591" s="1">
        <v>102.48</v>
      </c>
      <c r="BY591" t="s">
        <v>80</v>
      </c>
      <c r="BZ591" s="1">
        <v>86.68</v>
      </c>
      <c r="CA591" s="1" t="s">
        <v>75</v>
      </c>
      <c r="CB591" s="1">
        <v>2014</v>
      </c>
      <c r="CC591" s="1">
        <v>1</v>
      </c>
      <c r="CD591">
        <f>BX591-BZ591</f>
        <v>15.799999999999997</v>
      </c>
    </row>
    <row r="592" spans="1:82" x14ac:dyDescent="0.45">
      <c r="A592" t="s">
        <v>52</v>
      </c>
      <c r="B592" s="1">
        <v>9</v>
      </c>
      <c r="C592" s="1">
        <v>104.32</v>
      </c>
      <c r="D592" t="s">
        <v>48</v>
      </c>
      <c r="E592" s="1">
        <v>11</v>
      </c>
      <c r="F592" s="1">
        <v>105.13</v>
      </c>
      <c r="G592" s="1" t="s">
        <v>45</v>
      </c>
      <c r="H592" s="6">
        <v>2016</v>
      </c>
      <c r="I592" s="1" t="s">
        <v>7</v>
      </c>
      <c r="BK592">
        <v>592</v>
      </c>
      <c r="BL592" t="s">
        <v>51</v>
      </c>
      <c r="BM592" s="1">
        <v>0</v>
      </c>
      <c r="BN592" s="1">
        <v>79.37</v>
      </c>
      <c r="BO592" t="s">
        <v>76</v>
      </c>
      <c r="BP592" s="1">
        <v>6</v>
      </c>
      <c r="BQ592" s="1">
        <v>103.66</v>
      </c>
      <c r="BR592" s="1" t="s">
        <v>101</v>
      </c>
      <c r="BS592" s="1">
        <v>2017</v>
      </c>
      <c r="BT592" s="1">
        <v>1</v>
      </c>
      <c r="BW592" s="16" t="s">
        <v>52</v>
      </c>
      <c r="BX592" s="1">
        <v>118.21</v>
      </c>
      <c r="BY592" t="s">
        <v>73</v>
      </c>
      <c r="BZ592" s="1">
        <v>101.88</v>
      </c>
      <c r="CA592" s="1" t="s">
        <v>75</v>
      </c>
      <c r="CB592" s="1">
        <v>2014</v>
      </c>
      <c r="CC592" s="1" t="s">
        <v>5</v>
      </c>
      <c r="CD592">
        <f>BX592-BZ592</f>
        <v>16.329999999999998</v>
      </c>
    </row>
    <row r="593" spans="1:82" x14ac:dyDescent="0.45">
      <c r="A593" t="s">
        <v>4</v>
      </c>
      <c r="B593" s="1">
        <v>11</v>
      </c>
      <c r="C593" s="1">
        <v>103.98</v>
      </c>
      <c r="D593" t="s">
        <v>0</v>
      </c>
      <c r="E593" s="1">
        <v>7</v>
      </c>
      <c r="F593" s="1">
        <v>101.87</v>
      </c>
      <c r="G593" s="1" t="s">
        <v>75</v>
      </c>
      <c r="H593" s="1">
        <v>2017</v>
      </c>
      <c r="I593" s="1" t="s">
        <v>7</v>
      </c>
      <c r="BK593">
        <v>593</v>
      </c>
      <c r="BL593" s="14" t="s">
        <v>71</v>
      </c>
      <c r="BM593" s="1">
        <v>1</v>
      </c>
      <c r="BN593" s="1">
        <v>79.349999999999994</v>
      </c>
      <c r="BO593" s="14" t="s">
        <v>48</v>
      </c>
      <c r="BP593" s="1">
        <v>6</v>
      </c>
      <c r="BQ593" s="1">
        <v>98.19</v>
      </c>
      <c r="BR593" s="1" t="s">
        <v>45</v>
      </c>
      <c r="BS593" s="1">
        <v>2013</v>
      </c>
      <c r="BT593" s="1">
        <v>1</v>
      </c>
      <c r="BW593" s="16" t="s">
        <v>48</v>
      </c>
      <c r="BX593" s="1">
        <v>109.86</v>
      </c>
      <c r="BY593" t="s">
        <v>50</v>
      </c>
      <c r="BZ593" s="1">
        <v>93.42</v>
      </c>
      <c r="CA593" s="1" t="s">
        <v>75</v>
      </c>
      <c r="CB593" s="1">
        <v>2014</v>
      </c>
      <c r="CC593" s="1" t="s">
        <v>5</v>
      </c>
      <c r="CD593">
        <f>BX593-BZ593</f>
        <v>16.439999999999998</v>
      </c>
    </row>
    <row r="594" spans="1:82" x14ac:dyDescent="0.45">
      <c r="A594" t="s">
        <v>1</v>
      </c>
      <c r="B594" s="1">
        <v>11</v>
      </c>
      <c r="C594" s="1">
        <v>103.81</v>
      </c>
      <c r="D594" t="s">
        <v>2</v>
      </c>
      <c r="E594" s="1">
        <v>6</v>
      </c>
      <c r="F594" s="1">
        <v>98.41</v>
      </c>
      <c r="G594" s="1" t="s">
        <v>98</v>
      </c>
      <c r="H594" s="1">
        <v>2018</v>
      </c>
      <c r="I594" s="1" t="s">
        <v>7</v>
      </c>
      <c r="BK594">
        <v>594</v>
      </c>
      <c r="BL594" t="s">
        <v>87</v>
      </c>
      <c r="BM594" s="1">
        <v>0</v>
      </c>
      <c r="BN594" s="1">
        <v>79.34</v>
      </c>
      <c r="BO594" s="8" t="s">
        <v>4</v>
      </c>
      <c r="BP594" s="1">
        <v>6</v>
      </c>
      <c r="BQ594" s="1">
        <v>96.67</v>
      </c>
      <c r="BR594" s="1" t="s">
        <v>49</v>
      </c>
      <c r="BS594" s="1">
        <v>2019</v>
      </c>
      <c r="BT594" s="1">
        <v>1</v>
      </c>
      <c r="BW594" s="16" t="s">
        <v>52</v>
      </c>
      <c r="BX594" s="1">
        <v>102.18</v>
      </c>
      <c r="BY594" s="14" t="s">
        <v>51</v>
      </c>
      <c r="BZ594" s="1">
        <v>85.72</v>
      </c>
      <c r="CA594" s="16" t="s">
        <v>101</v>
      </c>
      <c r="CB594" s="1">
        <v>2015</v>
      </c>
      <c r="CC594" s="1">
        <v>1</v>
      </c>
      <c r="CD594">
        <f>BX594-BZ594</f>
        <v>16.460000000000008</v>
      </c>
    </row>
    <row r="595" spans="1:82" x14ac:dyDescent="0.45">
      <c r="A595" s="16" t="s">
        <v>43</v>
      </c>
      <c r="B595" s="1">
        <v>11</v>
      </c>
      <c r="C595" s="1">
        <v>103.16</v>
      </c>
      <c r="D595" t="s">
        <v>50</v>
      </c>
      <c r="E595" s="1">
        <v>10</v>
      </c>
      <c r="F595" s="1">
        <v>97.7</v>
      </c>
      <c r="G595" s="16" t="s">
        <v>101</v>
      </c>
      <c r="H595" s="1">
        <v>2015</v>
      </c>
      <c r="I595" s="1" t="s">
        <v>7</v>
      </c>
      <c r="BK595">
        <v>595</v>
      </c>
      <c r="BL595" t="s">
        <v>27</v>
      </c>
      <c r="BM595" s="1">
        <v>0</v>
      </c>
      <c r="BN595" s="1">
        <v>79.290000000000006</v>
      </c>
      <c r="BO595" t="s">
        <v>2</v>
      </c>
      <c r="BP595" s="1">
        <v>6</v>
      </c>
      <c r="BQ595" s="1">
        <v>94.93</v>
      </c>
      <c r="BR595" s="1" t="s">
        <v>98</v>
      </c>
      <c r="BS595" s="17">
        <v>2019</v>
      </c>
      <c r="BT595" s="17">
        <v>1</v>
      </c>
      <c r="BW595" s="16" t="s">
        <v>48</v>
      </c>
      <c r="BX595" s="6">
        <v>102.85</v>
      </c>
      <c r="BY595" s="16" t="s">
        <v>73</v>
      </c>
      <c r="BZ595" s="6">
        <v>86.28</v>
      </c>
      <c r="CA595" s="1" t="s">
        <v>45</v>
      </c>
      <c r="CB595" s="1">
        <v>2014</v>
      </c>
      <c r="CC595" s="1">
        <v>1</v>
      </c>
      <c r="CD595">
        <f>BX595-BZ595</f>
        <v>16.569999999999993</v>
      </c>
    </row>
    <row r="596" spans="1:82" x14ac:dyDescent="0.45">
      <c r="A596" t="s">
        <v>52</v>
      </c>
      <c r="B596" s="1">
        <v>9</v>
      </c>
      <c r="C596" s="1">
        <v>103.02</v>
      </c>
      <c r="D596" s="16" t="s">
        <v>48</v>
      </c>
      <c r="E596" s="1">
        <v>11</v>
      </c>
      <c r="F596" s="1">
        <v>105.08</v>
      </c>
      <c r="G596" s="1" t="s">
        <v>75</v>
      </c>
      <c r="H596" s="1">
        <v>2014</v>
      </c>
      <c r="I596" s="1" t="s">
        <v>7</v>
      </c>
      <c r="BK596">
        <v>596</v>
      </c>
      <c r="BL596" s="16" t="s">
        <v>66</v>
      </c>
      <c r="BM596" s="6">
        <v>1</v>
      </c>
      <c r="BN596" s="6">
        <v>79.13</v>
      </c>
      <c r="BO596" s="16" t="s">
        <v>26</v>
      </c>
      <c r="BP596" s="6">
        <v>6</v>
      </c>
      <c r="BQ596" s="6">
        <v>84.07</v>
      </c>
      <c r="BR596" s="1" t="s">
        <v>45</v>
      </c>
      <c r="BS596" s="1">
        <v>2014</v>
      </c>
      <c r="BT596" s="1">
        <v>1</v>
      </c>
      <c r="BW596" t="s">
        <v>2</v>
      </c>
      <c r="BX596" s="1">
        <v>102.45</v>
      </c>
      <c r="BY596" t="s">
        <v>47</v>
      </c>
      <c r="BZ596" s="1">
        <v>85.78</v>
      </c>
      <c r="CA596" s="1" t="s">
        <v>101</v>
      </c>
      <c r="CB596" s="1">
        <v>2018</v>
      </c>
      <c r="CC596" s="1">
        <v>1</v>
      </c>
      <c r="CD596">
        <f>BX596-BZ596</f>
        <v>16.670000000000002</v>
      </c>
    </row>
    <row r="597" spans="1:82" x14ac:dyDescent="0.45">
      <c r="A597" t="s">
        <v>0</v>
      </c>
      <c r="B597" s="1">
        <v>7</v>
      </c>
      <c r="C597" s="1">
        <v>101.87</v>
      </c>
      <c r="D597" t="s">
        <v>4</v>
      </c>
      <c r="E597" s="1">
        <v>11</v>
      </c>
      <c r="F597" s="1">
        <v>103.98</v>
      </c>
      <c r="G597" s="1" t="s">
        <v>75</v>
      </c>
      <c r="H597" s="1">
        <v>2017</v>
      </c>
      <c r="I597" s="1" t="s">
        <v>7</v>
      </c>
      <c r="BK597">
        <v>597</v>
      </c>
      <c r="BL597" s="8" t="s">
        <v>164</v>
      </c>
      <c r="BM597" s="1">
        <v>6</v>
      </c>
      <c r="BN597" s="1">
        <v>79.069999999999993</v>
      </c>
      <c r="BO597" s="8" t="s">
        <v>159</v>
      </c>
      <c r="BP597" s="1">
        <v>5</v>
      </c>
      <c r="BQ597" s="1">
        <v>82.44</v>
      </c>
      <c r="BR597" s="1" t="s">
        <v>29</v>
      </c>
      <c r="BS597" s="1">
        <v>2022</v>
      </c>
      <c r="BT597" s="1">
        <v>1</v>
      </c>
      <c r="BW597" s="16" t="s">
        <v>48</v>
      </c>
      <c r="BX597" s="1">
        <v>104.86</v>
      </c>
      <c r="BY597" t="s">
        <v>60</v>
      </c>
      <c r="BZ597" s="1">
        <v>87.93</v>
      </c>
      <c r="CA597" s="16" t="s">
        <v>101</v>
      </c>
      <c r="CB597" s="1">
        <v>2015</v>
      </c>
      <c r="CC597" s="1">
        <v>1</v>
      </c>
      <c r="CD597">
        <f>BX597-BZ597</f>
        <v>16.929999999999993</v>
      </c>
    </row>
    <row r="598" spans="1:82" x14ac:dyDescent="0.45">
      <c r="A598" s="15" t="s">
        <v>52</v>
      </c>
      <c r="B598" s="6">
        <v>3</v>
      </c>
      <c r="C598" s="6">
        <v>101.4</v>
      </c>
      <c r="D598" s="15" t="s">
        <v>48</v>
      </c>
      <c r="E598" s="6">
        <v>10</v>
      </c>
      <c r="F598" s="6">
        <v>109.46</v>
      </c>
      <c r="G598" s="1" t="s">
        <v>45</v>
      </c>
      <c r="H598" s="1">
        <v>2013</v>
      </c>
      <c r="I598" s="1" t="s">
        <v>7</v>
      </c>
      <c r="BK598">
        <v>598</v>
      </c>
      <c r="BL598" t="s">
        <v>30</v>
      </c>
      <c r="BM598" s="1">
        <v>2</v>
      </c>
      <c r="BN598" s="1">
        <v>79.06</v>
      </c>
      <c r="BO598" s="8" t="s">
        <v>1</v>
      </c>
      <c r="BP598" s="1">
        <v>6</v>
      </c>
      <c r="BQ598" s="1">
        <v>99.84</v>
      </c>
      <c r="BR598" s="1" t="s">
        <v>29</v>
      </c>
      <c r="BS598" s="1">
        <v>2019</v>
      </c>
      <c r="BT598" s="1">
        <v>1</v>
      </c>
      <c r="BW598" s="8" t="s">
        <v>4</v>
      </c>
      <c r="BX598" s="1">
        <v>96.67</v>
      </c>
      <c r="BY598" t="s">
        <v>87</v>
      </c>
      <c r="BZ598" s="1">
        <v>79.34</v>
      </c>
      <c r="CA598" s="1" t="s">
        <v>49</v>
      </c>
      <c r="CB598" s="1">
        <v>2019</v>
      </c>
      <c r="CC598" s="1">
        <v>1</v>
      </c>
      <c r="CD598">
        <f>BX598-BZ598</f>
        <v>17.329999999999998</v>
      </c>
    </row>
    <row r="599" spans="1:82" x14ac:dyDescent="0.45">
      <c r="A599" s="8" t="s">
        <v>78</v>
      </c>
      <c r="B599" s="1">
        <v>3</v>
      </c>
      <c r="C599" s="1">
        <v>100.6</v>
      </c>
      <c r="D599" s="8" t="s">
        <v>2</v>
      </c>
      <c r="E599" s="1">
        <v>8</v>
      </c>
      <c r="F599" s="1">
        <v>99</v>
      </c>
      <c r="G599" s="1" t="s">
        <v>49</v>
      </c>
      <c r="H599" s="1">
        <v>2019</v>
      </c>
      <c r="I599" s="1" t="s">
        <v>7</v>
      </c>
      <c r="BK599">
        <v>599</v>
      </c>
      <c r="BL599" t="s">
        <v>73</v>
      </c>
      <c r="BM599" s="1">
        <v>2</v>
      </c>
      <c r="BN599" s="1">
        <v>79.040000000000006</v>
      </c>
      <c r="BO599" t="s">
        <v>67</v>
      </c>
      <c r="BP599" s="1">
        <v>6</v>
      </c>
      <c r="BQ599" s="1">
        <v>89.43</v>
      </c>
      <c r="BR599" s="1" t="s">
        <v>75</v>
      </c>
      <c r="BS599" s="1">
        <v>2015</v>
      </c>
      <c r="BT599" s="1">
        <v>1</v>
      </c>
      <c r="BW599" t="s">
        <v>43</v>
      </c>
      <c r="BX599" s="1">
        <v>95.94</v>
      </c>
      <c r="BY599" t="s">
        <v>102</v>
      </c>
      <c r="BZ599" s="1">
        <v>78.45</v>
      </c>
      <c r="CA599" s="1" t="s">
        <v>101</v>
      </c>
      <c r="CB599" s="1">
        <v>2016</v>
      </c>
      <c r="CC599" s="1">
        <v>1</v>
      </c>
      <c r="CD599">
        <f>BX599-BZ599</f>
        <v>17.489999999999995</v>
      </c>
    </row>
    <row r="600" spans="1:82" x14ac:dyDescent="0.45">
      <c r="A600" s="14" t="s">
        <v>2</v>
      </c>
      <c r="B600" s="1">
        <v>8</v>
      </c>
      <c r="C600" s="1">
        <v>99.87</v>
      </c>
      <c r="D600" s="14" t="s">
        <v>160</v>
      </c>
      <c r="E600" s="1">
        <v>5</v>
      </c>
      <c r="F600" s="1">
        <v>89.17</v>
      </c>
      <c r="G600" s="1" t="s">
        <v>153</v>
      </c>
      <c r="H600" s="1">
        <v>2022</v>
      </c>
      <c r="I600" s="1" t="s">
        <v>7</v>
      </c>
      <c r="BK600">
        <v>600</v>
      </c>
      <c r="BL600" t="s">
        <v>57</v>
      </c>
      <c r="BM600" s="1">
        <v>2</v>
      </c>
      <c r="BN600" s="1">
        <v>79.02</v>
      </c>
      <c r="BO600" s="16" t="s">
        <v>26</v>
      </c>
      <c r="BP600" s="1">
        <v>6</v>
      </c>
      <c r="BQ600" s="1">
        <v>88.84</v>
      </c>
      <c r="BR600" s="1" t="s">
        <v>75</v>
      </c>
      <c r="BS600" s="1">
        <v>2014</v>
      </c>
      <c r="BT600" s="1">
        <v>1</v>
      </c>
      <c r="BW600" t="s">
        <v>4</v>
      </c>
      <c r="BX600" s="1">
        <v>97.4</v>
      </c>
      <c r="BY600" t="s">
        <v>81</v>
      </c>
      <c r="BZ600" s="1">
        <v>79.64</v>
      </c>
      <c r="CA600" s="1" t="s">
        <v>75</v>
      </c>
      <c r="CB600" s="1">
        <v>2016</v>
      </c>
      <c r="CC600" s="1">
        <v>1</v>
      </c>
      <c r="CD600">
        <f>BX600-BZ600</f>
        <v>17.760000000000005</v>
      </c>
    </row>
    <row r="601" spans="1:82" x14ac:dyDescent="0.45">
      <c r="A601" t="s">
        <v>67</v>
      </c>
      <c r="B601" s="1">
        <v>8</v>
      </c>
      <c r="C601" s="1">
        <v>99.74</v>
      </c>
      <c r="D601" t="s">
        <v>48</v>
      </c>
      <c r="E601" s="1">
        <v>11</v>
      </c>
      <c r="F601" s="1">
        <v>98.88</v>
      </c>
      <c r="G601" s="1" t="s">
        <v>49</v>
      </c>
      <c r="H601" s="1">
        <v>2017</v>
      </c>
      <c r="I601" s="1" t="s">
        <v>7</v>
      </c>
      <c r="BK601">
        <v>601</v>
      </c>
      <c r="BL601" t="s">
        <v>93</v>
      </c>
      <c r="BM601" s="1">
        <v>3</v>
      </c>
      <c r="BN601" s="1">
        <v>78.930000000000007</v>
      </c>
      <c r="BO601" s="8" t="s">
        <v>3</v>
      </c>
      <c r="BP601" s="1">
        <v>6</v>
      </c>
      <c r="BQ601" s="1">
        <v>97.62</v>
      </c>
      <c r="BR601" s="1" t="s">
        <v>49</v>
      </c>
      <c r="BS601" s="1">
        <v>2019</v>
      </c>
      <c r="BT601" s="1">
        <v>1</v>
      </c>
      <c r="BW601" t="s">
        <v>4</v>
      </c>
      <c r="BX601" s="1">
        <v>96.47</v>
      </c>
      <c r="BY601" t="s">
        <v>51</v>
      </c>
      <c r="BZ601" s="1">
        <v>78.25</v>
      </c>
      <c r="CA601" s="1" t="s">
        <v>75</v>
      </c>
      <c r="CB601" s="1">
        <v>2017</v>
      </c>
      <c r="CC601" s="1">
        <v>1</v>
      </c>
      <c r="CD601">
        <f>BX601-BZ601</f>
        <v>18.22</v>
      </c>
    </row>
    <row r="602" spans="1:82" x14ac:dyDescent="0.45">
      <c r="A602" s="16" t="s">
        <v>48</v>
      </c>
      <c r="B602" s="6">
        <v>11</v>
      </c>
      <c r="C602" s="6">
        <v>99.63</v>
      </c>
      <c r="D602" s="16" t="s">
        <v>43</v>
      </c>
      <c r="E602" s="6">
        <v>3</v>
      </c>
      <c r="F602" s="6">
        <v>94.25</v>
      </c>
      <c r="G602" s="1" t="s">
        <v>45</v>
      </c>
      <c r="H602" s="1">
        <v>2015</v>
      </c>
      <c r="I602" s="1" t="s">
        <v>7</v>
      </c>
      <c r="BK602">
        <v>602</v>
      </c>
      <c r="BL602" s="14" t="s">
        <v>162</v>
      </c>
      <c r="BM602" s="1">
        <v>1</v>
      </c>
      <c r="BN602" s="1">
        <v>78.55</v>
      </c>
      <c r="BO602" s="8" t="s">
        <v>156</v>
      </c>
      <c r="BP602" s="1">
        <v>6</v>
      </c>
      <c r="BQ602" s="1">
        <v>88.14</v>
      </c>
      <c r="BR602" s="1" t="s">
        <v>29</v>
      </c>
      <c r="BS602" s="1">
        <v>2022</v>
      </c>
      <c r="BT602" s="1">
        <v>1</v>
      </c>
      <c r="BW602" s="14" t="s">
        <v>3</v>
      </c>
      <c r="BX602" s="1">
        <v>99.82</v>
      </c>
      <c r="BY602" s="14" t="s">
        <v>56</v>
      </c>
      <c r="BZ602" s="1">
        <v>81.260000000000005</v>
      </c>
      <c r="CA602" s="1" t="s">
        <v>45</v>
      </c>
      <c r="CB602" s="1">
        <v>2013</v>
      </c>
      <c r="CC602" s="1" t="s">
        <v>5</v>
      </c>
      <c r="CD602">
        <f>BX602-BZ602</f>
        <v>18.559999999999988</v>
      </c>
    </row>
    <row r="603" spans="1:82" x14ac:dyDescent="0.45">
      <c r="A603" t="s">
        <v>52</v>
      </c>
      <c r="B603" s="1">
        <v>11</v>
      </c>
      <c r="C603" s="1">
        <v>99.63</v>
      </c>
      <c r="D603" t="s">
        <v>53</v>
      </c>
      <c r="E603" s="1">
        <v>4</v>
      </c>
      <c r="F603" s="1">
        <v>94.22</v>
      </c>
      <c r="G603" s="1" t="s">
        <v>75</v>
      </c>
      <c r="H603" s="1">
        <v>2016</v>
      </c>
      <c r="I603" s="1" t="s">
        <v>7</v>
      </c>
      <c r="BK603">
        <v>603</v>
      </c>
      <c r="BL603" s="14" t="s">
        <v>85</v>
      </c>
      <c r="BM603" s="1">
        <v>0</v>
      </c>
      <c r="BN603" s="1">
        <v>78.52</v>
      </c>
      <c r="BO603" s="14" t="s">
        <v>154</v>
      </c>
      <c r="BP603" s="1">
        <v>6</v>
      </c>
      <c r="BQ603" s="1">
        <v>108.65</v>
      </c>
      <c r="BR603" s="1" t="s">
        <v>153</v>
      </c>
      <c r="BS603" s="1">
        <v>2022</v>
      </c>
      <c r="BT603" s="1">
        <v>1</v>
      </c>
      <c r="BW603" s="16" t="s">
        <v>3</v>
      </c>
      <c r="BX603" s="1">
        <v>102.5</v>
      </c>
      <c r="BY603" t="s">
        <v>83</v>
      </c>
      <c r="BZ603" s="1">
        <v>83.93</v>
      </c>
      <c r="CA603" s="1" t="s">
        <v>75</v>
      </c>
      <c r="CB603" s="1">
        <v>2014</v>
      </c>
      <c r="CC603" s="1">
        <v>1</v>
      </c>
      <c r="CD603">
        <f>BX603-BZ603</f>
        <v>18.569999999999993</v>
      </c>
    </row>
    <row r="604" spans="1:82" x14ac:dyDescent="0.45">
      <c r="A604" t="s">
        <v>4</v>
      </c>
      <c r="B604" s="1">
        <v>11</v>
      </c>
      <c r="C604" s="1">
        <v>99.6</v>
      </c>
      <c r="D604" t="s">
        <v>43</v>
      </c>
      <c r="E604" s="1">
        <v>7</v>
      </c>
      <c r="F604" s="1">
        <v>98.96</v>
      </c>
      <c r="G604" s="1" t="s">
        <v>101</v>
      </c>
      <c r="H604" s="1">
        <v>2016</v>
      </c>
      <c r="I604" s="1" t="s">
        <v>7</v>
      </c>
      <c r="BK604">
        <v>604</v>
      </c>
      <c r="BL604" t="s">
        <v>97</v>
      </c>
      <c r="BM604" s="1">
        <v>2</v>
      </c>
      <c r="BN604" s="1">
        <v>78.48</v>
      </c>
      <c r="BO604" t="s">
        <v>71</v>
      </c>
      <c r="BP604" s="1">
        <v>6</v>
      </c>
      <c r="BQ604" s="1">
        <v>98.77</v>
      </c>
      <c r="BR604" s="1" t="s">
        <v>98</v>
      </c>
      <c r="BS604" s="1">
        <v>2018</v>
      </c>
      <c r="BT604" s="1">
        <v>1</v>
      </c>
      <c r="BW604" s="8" t="s">
        <v>3</v>
      </c>
      <c r="BX604" s="1">
        <v>97.62</v>
      </c>
      <c r="BY604" t="s">
        <v>93</v>
      </c>
      <c r="BZ604" s="1">
        <v>78.930000000000007</v>
      </c>
      <c r="CA604" s="1" t="s">
        <v>49</v>
      </c>
      <c r="CB604" s="1">
        <v>2019</v>
      </c>
      <c r="CC604" s="1">
        <v>1</v>
      </c>
      <c r="CD604">
        <f>BX604-BZ604</f>
        <v>18.689999999999998</v>
      </c>
    </row>
    <row r="605" spans="1:82" x14ac:dyDescent="0.45">
      <c r="A605" t="s">
        <v>76</v>
      </c>
      <c r="B605" s="1">
        <v>8</v>
      </c>
      <c r="C605" s="1">
        <v>99.17</v>
      </c>
      <c r="D605" s="16" t="s">
        <v>67</v>
      </c>
      <c r="E605" s="1">
        <v>11</v>
      </c>
      <c r="F605" s="1">
        <v>97.7</v>
      </c>
      <c r="G605" s="1" t="s">
        <v>49</v>
      </c>
      <c r="H605" s="1">
        <v>2018</v>
      </c>
      <c r="I605" s="1" t="s">
        <v>7</v>
      </c>
      <c r="BK605">
        <v>605</v>
      </c>
      <c r="BL605" t="s">
        <v>102</v>
      </c>
      <c r="BM605" s="1">
        <v>0</v>
      </c>
      <c r="BN605" s="1">
        <v>78.45</v>
      </c>
      <c r="BO605" t="s">
        <v>43</v>
      </c>
      <c r="BP605" s="1">
        <v>6</v>
      </c>
      <c r="BQ605" s="1">
        <v>95.94</v>
      </c>
      <c r="BR605" s="1" t="s">
        <v>101</v>
      </c>
      <c r="BS605" s="1">
        <v>2016</v>
      </c>
      <c r="BT605" s="1">
        <v>1</v>
      </c>
      <c r="BW605" s="14" t="s">
        <v>48</v>
      </c>
      <c r="BX605" s="1">
        <v>98.19</v>
      </c>
      <c r="BY605" s="14" t="s">
        <v>71</v>
      </c>
      <c r="BZ605" s="1">
        <v>79.349999999999994</v>
      </c>
      <c r="CA605" s="1" t="s">
        <v>45</v>
      </c>
      <c r="CB605" s="1">
        <v>2013</v>
      </c>
      <c r="CC605" s="1">
        <v>1</v>
      </c>
      <c r="CD605">
        <f>BX605-BZ605</f>
        <v>18.840000000000003</v>
      </c>
    </row>
    <row r="606" spans="1:82" x14ac:dyDescent="0.45">
      <c r="A606" t="s">
        <v>26</v>
      </c>
      <c r="B606" s="1">
        <v>7</v>
      </c>
      <c r="C606" s="1">
        <v>99.15</v>
      </c>
      <c r="D606" t="s">
        <v>48</v>
      </c>
      <c r="E606" s="1">
        <v>11</v>
      </c>
      <c r="F606" s="1">
        <v>98.95</v>
      </c>
      <c r="G606" s="1" t="s">
        <v>75</v>
      </c>
      <c r="H606" s="1">
        <v>2015</v>
      </c>
      <c r="I606" s="1" t="s">
        <v>7</v>
      </c>
      <c r="BK606">
        <v>606</v>
      </c>
      <c r="BL606" t="s">
        <v>71</v>
      </c>
      <c r="BM606" s="1">
        <v>0</v>
      </c>
      <c r="BN606" s="1">
        <v>78.42</v>
      </c>
      <c r="BO606" t="s">
        <v>3</v>
      </c>
      <c r="BP606" s="1">
        <v>8</v>
      </c>
      <c r="BQ606" s="1">
        <v>101.9</v>
      </c>
      <c r="BR606" s="1" t="s">
        <v>98</v>
      </c>
      <c r="BS606" s="17">
        <v>2019</v>
      </c>
      <c r="BT606" s="1" t="s">
        <v>5</v>
      </c>
      <c r="BW606" s="16" t="s">
        <v>43</v>
      </c>
      <c r="BX606" s="1">
        <v>101.97</v>
      </c>
      <c r="BY606" t="s">
        <v>63</v>
      </c>
      <c r="BZ606" s="1">
        <v>82.99</v>
      </c>
      <c r="CA606" s="16" t="s">
        <v>101</v>
      </c>
      <c r="CB606" s="1">
        <v>2015</v>
      </c>
      <c r="CC606" s="1">
        <v>1</v>
      </c>
      <c r="CD606">
        <f>BX606-BZ606</f>
        <v>18.980000000000004</v>
      </c>
    </row>
    <row r="607" spans="1:82" x14ac:dyDescent="0.45">
      <c r="A607" s="8" t="s">
        <v>2</v>
      </c>
      <c r="B607" s="1">
        <v>8</v>
      </c>
      <c r="C607" s="1">
        <v>99</v>
      </c>
      <c r="D607" s="8" t="s">
        <v>78</v>
      </c>
      <c r="E607" s="1">
        <v>3</v>
      </c>
      <c r="F607" s="1">
        <v>100.6</v>
      </c>
      <c r="G607" s="1" t="s">
        <v>49</v>
      </c>
      <c r="H607" s="1">
        <v>2019</v>
      </c>
      <c r="I607" s="1" t="s">
        <v>7</v>
      </c>
      <c r="BK607">
        <v>607</v>
      </c>
      <c r="BL607" t="s">
        <v>51</v>
      </c>
      <c r="BM607" s="1">
        <v>1</v>
      </c>
      <c r="BN607" s="1">
        <v>78.25</v>
      </c>
      <c r="BO607" t="s">
        <v>4</v>
      </c>
      <c r="BP607" s="1">
        <v>6</v>
      </c>
      <c r="BQ607" s="1">
        <v>96.47</v>
      </c>
      <c r="BR607" s="1" t="s">
        <v>75</v>
      </c>
      <c r="BS607" s="1">
        <v>2017</v>
      </c>
      <c r="BT607" s="1">
        <v>1</v>
      </c>
      <c r="BW607" s="16" t="s">
        <v>53</v>
      </c>
      <c r="BX607" s="6">
        <v>103.66</v>
      </c>
      <c r="BY607" s="16" t="s">
        <v>61</v>
      </c>
      <c r="BZ607" s="6">
        <v>84.32</v>
      </c>
      <c r="CA607" s="1" t="s">
        <v>45</v>
      </c>
      <c r="CB607" s="1">
        <v>2014</v>
      </c>
      <c r="CC607" s="1">
        <v>1</v>
      </c>
      <c r="CD607">
        <f>BX607-BZ607</f>
        <v>19.340000000000003</v>
      </c>
    </row>
    <row r="608" spans="1:82" x14ac:dyDescent="0.45">
      <c r="A608" t="s">
        <v>43</v>
      </c>
      <c r="B608" s="1">
        <v>7</v>
      </c>
      <c r="C608" s="1">
        <v>98.96</v>
      </c>
      <c r="D608" t="s">
        <v>4</v>
      </c>
      <c r="E608" s="1">
        <v>11</v>
      </c>
      <c r="F608" s="1">
        <v>99.6</v>
      </c>
      <c r="G608" s="1" t="s">
        <v>101</v>
      </c>
      <c r="H608" s="1">
        <v>2016</v>
      </c>
      <c r="I608" s="1" t="s">
        <v>7</v>
      </c>
      <c r="BK608">
        <v>608</v>
      </c>
      <c r="BL608" s="14" t="s">
        <v>73</v>
      </c>
      <c r="BM608" s="1">
        <v>6</v>
      </c>
      <c r="BN608" s="1">
        <v>78.23</v>
      </c>
      <c r="BO608" s="14" t="s">
        <v>30</v>
      </c>
      <c r="BP608" s="1">
        <v>4</v>
      </c>
      <c r="BQ608" s="1">
        <v>69.900000000000006</v>
      </c>
      <c r="BR608" s="1" t="s">
        <v>45</v>
      </c>
      <c r="BS608" s="1">
        <v>2013</v>
      </c>
      <c r="BT608" s="1">
        <v>1</v>
      </c>
      <c r="BW608" t="s">
        <v>4</v>
      </c>
      <c r="BX608" s="1">
        <v>98.02</v>
      </c>
      <c r="BY608" t="s">
        <v>81</v>
      </c>
      <c r="BZ608" s="1">
        <v>77.97</v>
      </c>
      <c r="CA608" s="1" t="s">
        <v>75</v>
      </c>
      <c r="CB608" s="1">
        <v>2015</v>
      </c>
      <c r="CC608" s="1">
        <v>1</v>
      </c>
      <c r="CD608">
        <f>BX608-BZ608</f>
        <v>20.049999999999997</v>
      </c>
    </row>
    <row r="609" spans="1:82" x14ac:dyDescent="0.45">
      <c r="A609" t="s">
        <v>48</v>
      </c>
      <c r="B609" s="1">
        <v>11</v>
      </c>
      <c r="C609" s="1">
        <v>98.95</v>
      </c>
      <c r="D609" t="s">
        <v>26</v>
      </c>
      <c r="E609" s="1">
        <v>7</v>
      </c>
      <c r="F609" s="1">
        <v>99.15</v>
      </c>
      <c r="G609" s="1" t="s">
        <v>75</v>
      </c>
      <c r="H609" s="1">
        <v>2015</v>
      </c>
      <c r="I609" s="1" t="s">
        <v>7</v>
      </c>
      <c r="BK609">
        <v>609</v>
      </c>
      <c r="BL609" t="s">
        <v>62</v>
      </c>
      <c r="BM609" s="1">
        <v>1</v>
      </c>
      <c r="BN609" s="1">
        <v>78.08</v>
      </c>
      <c r="BO609" t="s">
        <v>53</v>
      </c>
      <c r="BP609" s="1">
        <v>6</v>
      </c>
      <c r="BQ609" s="1">
        <v>93.19</v>
      </c>
      <c r="BR609" s="1" t="s">
        <v>45</v>
      </c>
      <c r="BS609" s="6">
        <v>2016</v>
      </c>
      <c r="BT609" s="1">
        <v>1</v>
      </c>
      <c r="BW609" s="14" t="s">
        <v>3</v>
      </c>
      <c r="BX609" s="1">
        <v>100.2</v>
      </c>
      <c r="BY609" s="14" t="s">
        <v>69</v>
      </c>
      <c r="BZ609" s="1">
        <v>80.14</v>
      </c>
      <c r="CA609" s="1" t="s">
        <v>45</v>
      </c>
      <c r="CB609" s="1">
        <v>2013</v>
      </c>
      <c r="CC609" s="1">
        <v>1</v>
      </c>
      <c r="CD609">
        <f>BX609-BZ609</f>
        <v>20.060000000000002</v>
      </c>
    </row>
    <row r="610" spans="1:82" x14ac:dyDescent="0.45">
      <c r="A610" t="s">
        <v>48</v>
      </c>
      <c r="B610" s="1">
        <v>11</v>
      </c>
      <c r="C610" s="1">
        <v>98.88</v>
      </c>
      <c r="D610" t="s">
        <v>67</v>
      </c>
      <c r="E610" s="1">
        <v>8</v>
      </c>
      <c r="F610" s="1">
        <v>99.74</v>
      </c>
      <c r="G610" s="1" t="s">
        <v>49</v>
      </c>
      <c r="H610" s="1">
        <v>2017</v>
      </c>
      <c r="I610" s="1" t="s">
        <v>7</v>
      </c>
      <c r="BK610">
        <v>610</v>
      </c>
      <c r="BL610" t="s">
        <v>81</v>
      </c>
      <c r="BM610" s="1">
        <v>0</v>
      </c>
      <c r="BN610" s="1">
        <v>77.97</v>
      </c>
      <c r="BO610" t="s">
        <v>4</v>
      </c>
      <c r="BP610" s="1">
        <v>6</v>
      </c>
      <c r="BQ610" s="1">
        <v>98.02</v>
      </c>
      <c r="BR610" s="1" t="s">
        <v>75</v>
      </c>
      <c r="BS610" s="1">
        <v>2015</v>
      </c>
      <c r="BT610" s="1">
        <v>1</v>
      </c>
      <c r="BW610" t="s">
        <v>84</v>
      </c>
      <c r="BX610" s="1">
        <v>107.56</v>
      </c>
      <c r="BY610" t="s">
        <v>88</v>
      </c>
      <c r="BZ610" s="1">
        <v>87.42</v>
      </c>
      <c r="CA610" s="1" t="s">
        <v>49</v>
      </c>
      <c r="CB610" s="1">
        <v>2018</v>
      </c>
      <c r="CC610" s="1">
        <v>1</v>
      </c>
      <c r="CD610">
        <f>BX610-BZ610</f>
        <v>20.14</v>
      </c>
    </row>
    <row r="611" spans="1:82" x14ac:dyDescent="0.45">
      <c r="A611" t="s">
        <v>2</v>
      </c>
      <c r="B611" s="1">
        <v>6</v>
      </c>
      <c r="C611" s="1">
        <v>98.41</v>
      </c>
      <c r="D611" t="s">
        <v>1</v>
      </c>
      <c r="E611" s="1">
        <v>11</v>
      </c>
      <c r="F611" s="1">
        <v>103.81</v>
      </c>
      <c r="G611" s="1" t="s">
        <v>98</v>
      </c>
      <c r="H611" s="1">
        <v>2018</v>
      </c>
      <c r="I611" s="1" t="s">
        <v>7</v>
      </c>
      <c r="BK611">
        <v>611</v>
      </c>
      <c r="BL611" t="s">
        <v>100</v>
      </c>
      <c r="BM611" s="1">
        <v>1</v>
      </c>
      <c r="BN611" s="1">
        <v>77.73</v>
      </c>
      <c r="BO611" s="16" t="s">
        <v>67</v>
      </c>
      <c r="BP611" s="1">
        <v>6</v>
      </c>
      <c r="BQ611" s="1">
        <v>87.61</v>
      </c>
      <c r="BR611" s="16" t="s">
        <v>101</v>
      </c>
      <c r="BS611" s="1">
        <v>2015</v>
      </c>
      <c r="BT611" s="1">
        <v>1</v>
      </c>
      <c r="BW611" t="s">
        <v>91</v>
      </c>
      <c r="BX611" s="1">
        <v>98.77</v>
      </c>
      <c r="BY611" t="s">
        <v>97</v>
      </c>
      <c r="BZ611" s="1">
        <v>78.48</v>
      </c>
      <c r="CA611" s="1" t="s">
        <v>98</v>
      </c>
      <c r="CB611" s="1">
        <v>2018</v>
      </c>
      <c r="CC611" s="1">
        <v>1</v>
      </c>
      <c r="CD611">
        <f>BX611-BZ611</f>
        <v>20.289999999999992</v>
      </c>
    </row>
    <row r="612" spans="1:82" x14ac:dyDescent="0.45">
      <c r="A612" t="s">
        <v>1</v>
      </c>
      <c r="B612" s="1">
        <v>7</v>
      </c>
      <c r="C612" s="1">
        <v>97.92</v>
      </c>
      <c r="D612" t="s">
        <v>61</v>
      </c>
      <c r="E612" s="1">
        <v>8</v>
      </c>
      <c r="F612" s="1">
        <v>95.86</v>
      </c>
      <c r="G612" s="1" t="s">
        <v>98</v>
      </c>
      <c r="H612" s="17">
        <v>2019</v>
      </c>
      <c r="I612" s="17" t="s">
        <v>7</v>
      </c>
      <c r="BK612">
        <v>612</v>
      </c>
      <c r="BL612" t="s">
        <v>105</v>
      </c>
      <c r="BM612" s="1">
        <v>2</v>
      </c>
      <c r="BN612" s="1">
        <v>77.66</v>
      </c>
      <c r="BO612" t="s">
        <v>78</v>
      </c>
      <c r="BP612" s="1">
        <v>6</v>
      </c>
      <c r="BQ612" s="1">
        <v>90.45</v>
      </c>
      <c r="BR612" s="1" t="s">
        <v>101</v>
      </c>
      <c r="BS612" s="1">
        <v>2017</v>
      </c>
      <c r="BT612" s="1">
        <v>1</v>
      </c>
      <c r="BW612" t="s">
        <v>2</v>
      </c>
      <c r="BX612" s="1">
        <v>111.41</v>
      </c>
      <c r="BY612" t="s">
        <v>91</v>
      </c>
      <c r="BZ612" s="1">
        <v>90.94</v>
      </c>
      <c r="CA612" s="1" t="s">
        <v>49</v>
      </c>
      <c r="CB612" s="1">
        <v>2018</v>
      </c>
      <c r="CC612" s="1">
        <v>1</v>
      </c>
      <c r="CD612">
        <f>BX612-BZ612</f>
        <v>20.47</v>
      </c>
    </row>
    <row r="613" spans="1:82" x14ac:dyDescent="0.45">
      <c r="A613" t="s">
        <v>2</v>
      </c>
      <c r="B613" s="1">
        <v>11</v>
      </c>
      <c r="C613" s="1">
        <v>97.72</v>
      </c>
      <c r="D613" t="s">
        <v>0</v>
      </c>
      <c r="E613" s="1">
        <v>4</v>
      </c>
      <c r="F613" s="1">
        <v>93.33</v>
      </c>
      <c r="G613" s="1" t="s">
        <v>101</v>
      </c>
      <c r="H613" s="1">
        <v>2018</v>
      </c>
      <c r="I613" s="1" t="s">
        <v>7</v>
      </c>
      <c r="BK613">
        <v>613</v>
      </c>
      <c r="BL613" t="s">
        <v>162</v>
      </c>
      <c r="BM613" s="1">
        <v>5</v>
      </c>
      <c r="BN613" s="1">
        <v>77.59</v>
      </c>
      <c r="BO613" t="s">
        <v>159</v>
      </c>
      <c r="BP613" s="1">
        <v>6</v>
      </c>
      <c r="BQ613" s="1">
        <v>80.69</v>
      </c>
      <c r="BR613" t="s">
        <v>161</v>
      </c>
      <c r="BS613" s="1">
        <v>2022</v>
      </c>
      <c r="BT613" s="1">
        <v>1</v>
      </c>
      <c r="BW613" t="s">
        <v>52</v>
      </c>
      <c r="BX613" s="1">
        <v>107.89</v>
      </c>
      <c r="BY613" t="s">
        <v>47</v>
      </c>
      <c r="BZ613" s="1">
        <v>87.36</v>
      </c>
      <c r="CA613" s="6" t="s">
        <v>45</v>
      </c>
      <c r="CB613" s="6">
        <v>2016</v>
      </c>
      <c r="CC613" s="1">
        <v>1</v>
      </c>
      <c r="CD613">
        <f>BX613-BZ613</f>
        <v>20.53</v>
      </c>
    </row>
    <row r="614" spans="1:82" x14ac:dyDescent="0.45">
      <c r="A614" s="16" t="s">
        <v>67</v>
      </c>
      <c r="B614" s="1">
        <v>11</v>
      </c>
      <c r="C614" s="1">
        <v>97.7</v>
      </c>
      <c r="D614" t="s">
        <v>76</v>
      </c>
      <c r="E614" s="1">
        <v>8</v>
      </c>
      <c r="F614" s="1">
        <v>99.17</v>
      </c>
      <c r="G614" s="1" t="s">
        <v>49</v>
      </c>
      <c r="H614" s="1">
        <v>2018</v>
      </c>
      <c r="I614" s="1" t="s">
        <v>7</v>
      </c>
      <c r="BK614">
        <v>614</v>
      </c>
      <c r="BL614" t="s">
        <v>96</v>
      </c>
      <c r="BM614" s="1">
        <v>2</v>
      </c>
      <c r="BN614" s="1">
        <v>77.13</v>
      </c>
      <c r="BO614" s="8" t="s">
        <v>1</v>
      </c>
      <c r="BP614" s="1">
        <v>6</v>
      </c>
      <c r="BQ614" s="1">
        <v>86.28</v>
      </c>
      <c r="BR614" s="1" t="s">
        <v>49</v>
      </c>
      <c r="BS614" s="1">
        <v>2019</v>
      </c>
      <c r="BT614" s="1">
        <v>1</v>
      </c>
      <c r="BW614" s="8" t="s">
        <v>1</v>
      </c>
      <c r="BX614" s="1">
        <v>99.84</v>
      </c>
      <c r="BY614" t="s">
        <v>30</v>
      </c>
      <c r="BZ614" s="1">
        <v>79.06</v>
      </c>
      <c r="CA614" s="1" t="s">
        <v>29</v>
      </c>
      <c r="CB614" s="1">
        <v>2019</v>
      </c>
      <c r="CC614" s="1">
        <v>1</v>
      </c>
      <c r="CD614">
        <f>BX614-BZ614</f>
        <v>20.78</v>
      </c>
    </row>
    <row r="615" spans="1:82" x14ac:dyDescent="0.45">
      <c r="A615" t="s">
        <v>50</v>
      </c>
      <c r="B615" s="1">
        <v>10</v>
      </c>
      <c r="C615" s="1">
        <v>97.7</v>
      </c>
      <c r="D615" s="16" t="s">
        <v>43</v>
      </c>
      <c r="E615" s="1">
        <v>11</v>
      </c>
      <c r="F615" s="1">
        <v>103.16</v>
      </c>
      <c r="G615" s="16" t="s">
        <v>101</v>
      </c>
      <c r="H615" s="1">
        <v>2015</v>
      </c>
      <c r="I615" s="1" t="s">
        <v>7</v>
      </c>
      <c r="BK615">
        <v>615</v>
      </c>
      <c r="BL615" t="s">
        <v>51</v>
      </c>
      <c r="BM615" s="1">
        <v>0</v>
      </c>
      <c r="BN615" s="1">
        <v>77.069999999999993</v>
      </c>
      <c r="BO615" t="s">
        <v>48</v>
      </c>
      <c r="BP615" s="1">
        <v>6</v>
      </c>
      <c r="BQ615" s="1">
        <v>106.09</v>
      </c>
      <c r="BR615" s="1" t="s">
        <v>101</v>
      </c>
      <c r="BS615" s="1">
        <v>2016</v>
      </c>
      <c r="BT615" s="1">
        <v>1</v>
      </c>
      <c r="BW615" t="s">
        <v>160</v>
      </c>
      <c r="BX615" s="1">
        <v>104.86</v>
      </c>
      <c r="BY615" t="s">
        <v>79</v>
      </c>
      <c r="BZ615" s="1">
        <v>83.39</v>
      </c>
      <c r="CA615" t="s">
        <v>161</v>
      </c>
      <c r="CB615" s="1">
        <v>2022</v>
      </c>
      <c r="CC615" s="1">
        <v>1</v>
      </c>
      <c r="CD615">
        <f>BX615-BZ615</f>
        <v>21.47</v>
      </c>
    </row>
    <row r="616" spans="1:82" x14ac:dyDescent="0.45">
      <c r="A616" s="8" t="s">
        <v>2</v>
      </c>
      <c r="B616" s="1">
        <v>8</v>
      </c>
      <c r="C616" s="1">
        <v>97.41</v>
      </c>
      <c r="D616" s="8" t="s">
        <v>0</v>
      </c>
      <c r="E616" s="1">
        <v>1</v>
      </c>
      <c r="F616" s="1">
        <v>91.18</v>
      </c>
      <c r="G616" s="1" t="s">
        <v>29</v>
      </c>
      <c r="H616" s="1">
        <v>2019</v>
      </c>
      <c r="I616" s="1" t="s">
        <v>7</v>
      </c>
      <c r="BK616">
        <v>616</v>
      </c>
      <c r="BL616" s="8" t="s">
        <v>164</v>
      </c>
      <c r="BM616" s="1">
        <v>0</v>
      </c>
      <c r="BN616" s="1">
        <v>76.83</v>
      </c>
      <c r="BO616" s="8" t="s">
        <v>76</v>
      </c>
      <c r="BP616" s="1">
        <v>6</v>
      </c>
      <c r="BQ616" s="1">
        <v>99.1</v>
      </c>
      <c r="BR616" s="1" t="s">
        <v>29</v>
      </c>
      <c r="BS616" s="1">
        <v>2022</v>
      </c>
      <c r="BT616" s="1" t="s">
        <v>5</v>
      </c>
      <c r="BW616" t="s">
        <v>4</v>
      </c>
      <c r="BX616" s="1">
        <v>103.98</v>
      </c>
      <c r="BY616" t="s">
        <v>82</v>
      </c>
      <c r="BZ616" s="1">
        <v>82.43</v>
      </c>
      <c r="CA616" s="1" t="s">
        <v>49</v>
      </c>
      <c r="CB616" s="1">
        <v>2017</v>
      </c>
      <c r="CC616" s="1">
        <v>1</v>
      </c>
      <c r="CD616">
        <f>BX616-BZ616</f>
        <v>21.549999999999997</v>
      </c>
    </row>
    <row r="617" spans="1:82" x14ac:dyDescent="0.45">
      <c r="A617" s="16" t="s">
        <v>48</v>
      </c>
      <c r="B617" s="6">
        <v>11</v>
      </c>
      <c r="C617" s="6">
        <v>97.08</v>
      </c>
      <c r="D617" s="16" t="s">
        <v>64</v>
      </c>
      <c r="E617" s="6">
        <v>3</v>
      </c>
      <c r="F617" s="6">
        <v>93.18</v>
      </c>
      <c r="G617" s="1" t="s">
        <v>45</v>
      </c>
      <c r="H617" s="1">
        <v>2014</v>
      </c>
      <c r="I617" s="1" t="s">
        <v>7</v>
      </c>
      <c r="BK617">
        <v>617</v>
      </c>
      <c r="BL617" t="s">
        <v>72</v>
      </c>
      <c r="BM617" s="1">
        <v>2</v>
      </c>
      <c r="BN617" s="1">
        <v>76.73</v>
      </c>
      <c r="BO617" s="16" t="s">
        <v>50</v>
      </c>
      <c r="BP617" s="1">
        <v>6</v>
      </c>
      <c r="BQ617" s="1">
        <v>88.33</v>
      </c>
      <c r="BR617" s="1" t="s">
        <v>75</v>
      </c>
      <c r="BS617" s="1">
        <v>2014</v>
      </c>
      <c r="BT617" s="1">
        <v>1</v>
      </c>
      <c r="BW617" t="s">
        <v>78</v>
      </c>
      <c r="BX617" s="1">
        <v>94.93</v>
      </c>
      <c r="BY617" t="s">
        <v>85</v>
      </c>
      <c r="BZ617" s="1">
        <v>73.3</v>
      </c>
      <c r="CA617" s="1" t="s">
        <v>49</v>
      </c>
      <c r="CB617" s="1">
        <v>2017</v>
      </c>
      <c r="CC617" s="1">
        <v>1</v>
      </c>
      <c r="CD617">
        <f>BX617-BZ617</f>
        <v>21.63000000000001</v>
      </c>
    </row>
    <row r="618" spans="1:82" x14ac:dyDescent="0.45">
      <c r="A618" t="s">
        <v>59</v>
      </c>
      <c r="B618" s="1">
        <v>8</v>
      </c>
      <c r="C618" s="1">
        <v>96.63</v>
      </c>
      <c r="D618" t="s">
        <v>71</v>
      </c>
      <c r="E618" s="1">
        <v>11</v>
      </c>
      <c r="F618" s="1">
        <v>95.36</v>
      </c>
      <c r="G618" s="1" t="s">
        <v>101</v>
      </c>
      <c r="H618" s="1">
        <v>2017</v>
      </c>
      <c r="I618" s="1" t="s">
        <v>7</v>
      </c>
      <c r="BK618">
        <v>618</v>
      </c>
      <c r="BL618" t="s">
        <v>68</v>
      </c>
      <c r="BM618" s="1">
        <v>2</v>
      </c>
      <c r="BN618" s="1">
        <v>76.59</v>
      </c>
      <c r="BO618" t="s">
        <v>67</v>
      </c>
      <c r="BP618" s="1">
        <v>6</v>
      </c>
      <c r="BQ618" s="1">
        <v>87.82</v>
      </c>
      <c r="BR618" s="1" t="s">
        <v>49</v>
      </c>
      <c r="BS618" s="1">
        <v>2017</v>
      </c>
      <c r="BT618" s="1">
        <v>1</v>
      </c>
      <c r="BW618" s="8" t="s">
        <v>76</v>
      </c>
      <c r="BX618" s="1">
        <v>99.1</v>
      </c>
      <c r="BY618" s="8" t="s">
        <v>164</v>
      </c>
      <c r="BZ618" s="1">
        <v>76.83</v>
      </c>
      <c r="CA618" s="1" t="s">
        <v>29</v>
      </c>
      <c r="CB618" s="1">
        <v>2022</v>
      </c>
      <c r="CC618" s="1" t="s">
        <v>5</v>
      </c>
      <c r="CD618">
        <f>BX618-BZ618</f>
        <v>22.269999999999996</v>
      </c>
    </row>
    <row r="619" spans="1:82" x14ac:dyDescent="0.45">
      <c r="A619" s="8" t="s">
        <v>156</v>
      </c>
      <c r="B619" s="1">
        <v>4</v>
      </c>
      <c r="C619" s="1">
        <v>96.31</v>
      </c>
      <c r="D619" s="8" t="s">
        <v>160</v>
      </c>
      <c r="E619" s="1">
        <v>8</v>
      </c>
      <c r="F619" s="1">
        <v>93.15</v>
      </c>
      <c r="G619" s="1" t="s">
        <v>29</v>
      </c>
      <c r="H619" s="1">
        <v>2022</v>
      </c>
      <c r="I619" s="1" t="s">
        <v>7</v>
      </c>
      <c r="BK619">
        <v>619</v>
      </c>
      <c r="BL619" t="s">
        <v>30</v>
      </c>
      <c r="BM619" s="1">
        <v>4</v>
      </c>
      <c r="BN619" s="1">
        <v>76.06</v>
      </c>
      <c r="BO619" t="s">
        <v>0</v>
      </c>
      <c r="BP619" s="1">
        <v>6</v>
      </c>
      <c r="BQ619" s="1">
        <v>90.82</v>
      </c>
      <c r="BR619" s="1" t="s">
        <v>101</v>
      </c>
      <c r="BS619" s="1">
        <v>2017</v>
      </c>
      <c r="BT619" s="1">
        <v>1</v>
      </c>
      <c r="BW619" s="16" t="s">
        <v>67</v>
      </c>
      <c r="BX619" s="6">
        <v>94.93</v>
      </c>
      <c r="BY619" s="16" t="s">
        <v>72</v>
      </c>
      <c r="BZ619" s="6">
        <v>72.52</v>
      </c>
      <c r="CA619" s="1" t="s">
        <v>45</v>
      </c>
      <c r="CB619" s="1">
        <v>2014</v>
      </c>
      <c r="CC619" s="1">
        <v>1</v>
      </c>
      <c r="CD619">
        <f>BX619-BZ619</f>
        <v>22.410000000000011</v>
      </c>
    </row>
    <row r="620" spans="1:82" x14ac:dyDescent="0.45">
      <c r="A620" t="s">
        <v>61</v>
      </c>
      <c r="B620" s="1">
        <v>8</v>
      </c>
      <c r="C620" s="1">
        <v>95.86</v>
      </c>
      <c r="D620" t="s">
        <v>1</v>
      </c>
      <c r="E620" s="1">
        <v>7</v>
      </c>
      <c r="F620" s="1">
        <v>97.92</v>
      </c>
      <c r="G620" s="1" t="s">
        <v>98</v>
      </c>
      <c r="H620" s="17">
        <v>2019</v>
      </c>
      <c r="I620" s="17" t="s">
        <v>7</v>
      </c>
      <c r="BK620">
        <v>620</v>
      </c>
      <c r="BL620" t="s">
        <v>106</v>
      </c>
      <c r="BM620" s="1">
        <v>2</v>
      </c>
      <c r="BN620" s="1">
        <v>76</v>
      </c>
      <c r="BO620" t="s">
        <v>26</v>
      </c>
      <c r="BP620" s="1">
        <v>6</v>
      </c>
      <c r="BQ620" s="1">
        <v>89.04</v>
      </c>
      <c r="BR620" s="1" t="s">
        <v>101</v>
      </c>
      <c r="BS620" s="1">
        <v>2016</v>
      </c>
      <c r="BT620" s="1">
        <v>1</v>
      </c>
      <c r="BW620" t="s">
        <v>4</v>
      </c>
      <c r="BX620" s="1">
        <v>106.61</v>
      </c>
      <c r="BY620" t="s">
        <v>103</v>
      </c>
      <c r="BZ620" s="1">
        <v>83.83</v>
      </c>
      <c r="CA620" s="1" t="s">
        <v>101</v>
      </c>
      <c r="CB620" s="1">
        <v>2016</v>
      </c>
      <c r="CC620" s="1">
        <v>1</v>
      </c>
      <c r="CD620">
        <f>BX620-BZ620</f>
        <v>22.78</v>
      </c>
    </row>
    <row r="621" spans="1:82" x14ac:dyDescent="0.45">
      <c r="A621" t="s">
        <v>71</v>
      </c>
      <c r="B621" s="1">
        <v>11</v>
      </c>
      <c r="C621" s="1">
        <v>95.36</v>
      </c>
      <c r="D621" t="s">
        <v>59</v>
      </c>
      <c r="E621" s="1">
        <v>8</v>
      </c>
      <c r="F621" s="1">
        <v>96.63</v>
      </c>
      <c r="G621" s="1" t="s">
        <v>101</v>
      </c>
      <c r="H621" s="1">
        <v>2017</v>
      </c>
      <c r="I621" s="1" t="s">
        <v>7</v>
      </c>
      <c r="BK621">
        <v>621</v>
      </c>
      <c r="BL621" s="14" t="s">
        <v>157</v>
      </c>
      <c r="BM621" s="1">
        <v>0</v>
      </c>
      <c r="BN621" s="1">
        <v>75.41</v>
      </c>
      <c r="BO621" s="14" t="s">
        <v>76</v>
      </c>
      <c r="BP621" s="1">
        <v>6</v>
      </c>
      <c r="BQ621" s="1">
        <v>104.86</v>
      </c>
      <c r="BR621" s="1" t="s">
        <v>153</v>
      </c>
      <c r="BS621" s="1">
        <v>2022</v>
      </c>
      <c r="BT621" s="1">
        <v>1</v>
      </c>
      <c r="BW621" s="16" t="s">
        <v>4</v>
      </c>
      <c r="BX621" s="6">
        <v>95.94</v>
      </c>
      <c r="BY621" s="16" t="s">
        <v>30</v>
      </c>
      <c r="BZ621" s="6">
        <v>72.900000000000006</v>
      </c>
      <c r="CA621" s="1" t="s">
        <v>45</v>
      </c>
      <c r="CB621" s="1">
        <v>2015</v>
      </c>
      <c r="CC621" s="1">
        <v>1</v>
      </c>
      <c r="CD621">
        <f>BX621-BZ621</f>
        <v>23.039999999999992</v>
      </c>
    </row>
    <row r="622" spans="1:82" x14ac:dyDescent="0.45">
      <c r="A622" t="s">
        <v>156</v>
      </c>
      <c r="B622" s="1">
        <v>8</v>
      </c>
      <c r="C622" s="1">
        <v>94.5</v>
      </c>
      <c r="D622" t="s">
        <v>26</v>
      </c>
      <c r="E622" s="1">
        <v>1</v>
      </c>
      <c r="F622" s="1">
        <v>84.93</v>
      </c>
      <c r="G622" t="s">
        <v>161</v>
      </c>
      <c r="H622" s="1">
        <v>2022</v>
      </c>
      <c r="I622" s="1" t="s">
        <v>7</v>
      </c>
      <c r="BK622">
        <v>622</v>
      </c>
      <c r="BL622" t="s">
        <v>65</v>
      </c>
      <c r="BM622" s="1">
        <v>1</v>
      </c>
      <c r="BN622" s="1">
        <v>75.349999999999994</v>
      </c>
      <c r="BO622" t="s">
        <v>0</v>
      </c>
      <c r="BP622" s="1">
        <v>6</v>
      </c>
      <c r="BQ622" s="1">
        <v>90.54</v>
      </c>
      <c r="BR622" s="1" t="s">
        <v>98</v>
      </c>
      <c r="BS622" s="1">
        <v>2018</v>
      </c>
      <c r="BT622" s="1">
        <v>1</v>
      </c>
      <c r="BW622" s="14" t="s">
        <v>52</v>
      </c>
      <c r="BX622" s="1">
        <v>106.09</v>
      </c>
      <c r="BY622" s="14" t="s">
        <v>65</v>
      </c>
      <c r="BZ622" s="1">
        <v>82.7</v>
      </c>
      <c r="CA622" s="1" t="s">
        <v>45</v>
      </c>
      <c r="CB622" s="1">
        <v>2013</v>
      </c>
      <c r="CC622" s="1">
        <v>1</v>
      </c>
      <c r="CD622">
        <f>BX622-BZ622</f>
        <v>23.39</v>
      </c>
    </row>
    <row r="623" spans="1:82" x14ac:dyDescent="0.45">
      <c r="A623" s="16" t="s">
        <v>43</v>
      </c>
      <c r="B623" s="6">
        <v>3</v>
      </c>
      <c r="C623" s="6">
        <v>94.25</v>
      </c>
      <c r="D623" s="16" t="s">
        <v>48</v>
      </c>
      <c r="E623" s="6">
        <v>11</v>
      </c>
      <c r="F623" s="6">
        <v>99.63</v>
      </c>
      <c r="G623" s="1" t="s">
        <v>45</v>
      </c>
      <c r="H623" s="1">
        <v>2015</v>
      </c>
      <c r="I623" s="1" t="s">
        <v>7</v>
      </c>
      <c r="BK623">
        <v>623</v>
      </c>
      <c r="BL623" t="s">
        <v>99</v>
      </c>
      <c r="BM623" s="1">
        <v>1</v>
      </c>
      <c r="BN623" s="1">
        <v>74.87</v>
      </c>
      <c r="BO623" t="s">
        <v>3</v>
      </c>
      <c r="BP623" s="1">
        <v>6</v>
      </c>
      <c r="BQ623" s="1">
        <v>87.58</v>
      </c>
      <c r="BR623" s="1" t="s">
        <v>98</v>
      </c>
      <c r="BS623" s="17">
        <v>2019</v>
      </c>
      <c r="BT623" s="17">
        <v>1</v>
      </c>
      <c r="BW623" t="s">
        <v>3</v>
      </c>
      <c r="BX623" s="1">
        <v>101.9</v>
      </c>
      <c r="BY623" t="s">
        <v>71</v>
      </c>
      <c r="BZ623" s="1">
        <v>78.42</v>
      </c>
      <c r="CA623" s="1" t="s">
        <v>98</v>
      </c>
      <c r="CB623" s="17">
        <v>2019</v>
      </c>
      <c r="CC623" s="1" t="s">
        <v>5</v>
      </c>
      <c r="CD623">
        <f>BX623-BZ623</f>
        <v>23.480000000000004</v>
      </c>
    </row>
    <row r="624" spans="1:82" x14ac:dyDescent="0.45">
      <c r="A624" t="s">
        <v>53</v>
      </c>
      <c r="B624" s="1">
        <v>4</v>
      </c>
      <c r="C624" s="1">
        <v>94.22</v>
      </c>
      <c r="D624" t="s">
        <v>52</v>
      </c>
      <c r="E624" s="1">
        <v>11</v>
      </c>
      <c r="F624" s="1">
        <v>99.63</v>
      </c>
      <c r="G624" s="1" t="s">
        <v>75</v>
      </c>
      <c r="H624" s="1">
        <v>2016</v>
      </c>
      <c r="I624" s="1" t="s">
        <v>7</v>
      </c>
      <c r="BK624">
        <v>624</v>
      </c>
      <c r="BL624" s="16" t="s">
        <v>63</v>
      </c>
      <c r="BM624" s="6">
        <v>3</v>
      </c>
      <c r="BN624" s="6">
        <v>74.77</v>
      </c>
      <c r="BO624" s="16" t="s">
        <v>4</v>
      </c>
      <c r="BP624" s="6">
        <v>6</v>
      </c>
      <c r="BQ624" s="6">
        <v>79.64</v>
      </c>
      <c r="BR624" s="6" t="s">
        <v>45</v>
      </c>
      <c r="BS624" s="6">
        <v>2016</v>
      </c>
      <c r="BT624" s="1">
        <v>1</v>
      </c>
      <c r="BW624" s="14" t="s">
        <v>43</v>
      </c>
      <c r="BX624" s="1">
        <v>103.7</v>
      </c>
      <c r="BY624" s="14" t="s">
        <v>44</v>
      </c>
      <c r="BZ624" s="1">
        <v>80.06</v>
      </c>
      <c r="CA624" s="1" t="s">
        <v>45</v>
      </c>
      <c r="CB624" s="1">
        <v>2013</v>
      </c>
      <c r="CC624" s="1">
        <v>1</v>
      </c>
      <c r="CD624">
        <f>BX624-BZ624</f>
        <v>23.64</v>
      </c>
    </row>
    <row r="625" spans="1:82" x14ac:dyDescent="0.45">
      <c r="A625" t="s">
        <v>0</v>
      </c>
      <c r="B625" s="1">
        <v>4</v>
      </c>
      <c r="C625" s="1">
        <v>93.33</v>
      </c>
      <c r="D625" t="s">
        <v>2</v>
      </c>
      <c r="E625" s="1">
        <v>11</v>
      </c>
      <c r="F625" s="1">
        <v>97.72</v>
      </c>
      <c r="G625" s="1" t="s">
        <v>101</v>
      </c>
      <c r="H625" s="1">
        <v>2018</v>
      </c>
      <c r="I625" s="1" t="s">
        <v>7</v>
      </c>
      <c r="BK625">
        <v>625</v>
      </c>
      <c r="BL625" s="14" t="s">
        <v>159</v>
      </c>
      <c r="BM625" s="1">
        <v>3</v>
      </c>
      <c r="BN625" s="1">
        <v>73.42</v>
      </c>
      <c r="BO625" s="14" t="s">
        <v>158</v>
      </c>
      <c r="BP625" s="1">
        <v>6</v>
      </c>
      <c r="BQ625" s="1">
        <v>79.64</v>
      </c>
      <c r="BR625" s="1" t="s">
        <v>153</v>
      </c>
      <c r="BS625" s="1">
        <v>2022</v>
      </c>
      <c r="BT625" s="1">
        <v>1</v>
      </c>
      <c r="BW625" t="s">
        <v>76</v>
      </c>
      <c r="BX625" s="1">
        <v>103.66</v>
      </c>
      <c r="BY625" t="s">
        <v>51</v>
      </c>
      <c r="BZ625" s="1">
        <v>79.37</v>
      </c>
      <c r="CA625" s="1" t="s">
        <v>101</v>
      </c>
      <c r="CB625" s="1">
        <v>2017</v>
      </c>
      <c r="CC625" s="1">
        <v>1</v>
      </c>
      <c r="CD625">
        <f>BX625-BZ625</f>
        <v>24.289999999999992</v>
      </c>
    </row>
    <row r="626" spans="1:82" x14ac:dyDescent="0.45">
      <c r="A626" s="16" t="s">
        <v>64</v>
      </c>
      <c r="B626" s="6">
        <v>3</v>
      </c>
      <c r="C626" s="6">
        <v>93.18</v>
      </c>
      <c r="D626" s="16" t="s">
        <v>48</v>
      </c>
      <c r="E626" s="6">
        <v>11</v>
      </c>
      <c r="F626" s="6">
        <v>97.08</v>
      </c>
      <c r="G626" s="1" t="s">
        <v>45</v>
      </c>
      <c r="H626" s="1">
        <v>2014</v>
      </c>
      <c r="I626" s="1" t="s">
        <v>7</v>
      </c>
      <c r="BK626">
        <v>626</v>
      </c>
      <c r="BL626" t="s">
        <v>85</v>
      </c>
      <c r="BM626" s="1">
        <v>0</v>
      </c>
      <c r="BN626" s="1">
        <v>73.3</v>
      </c>
      <c r="BO626" t="s">
        <v>78</v>
      </c>
      <c r="BP626" s="1">
        <v>6</v>
      </c>
      <c r="BQ626" s="1">
        <v>94.93</v>
      </c>
      <c r="BR626" s="1" t="s">
        <v>49</v>
      </c>
      <c r="BS626" s="1">
        <v>2017</v>
      </c>
      <c r="BT626" s="1">
        <v>1</v>
      </c>
      <c r="BW626" t="s">
        <v>160</v>
      </c>
      <c r="BX626" s="1">
        <v>109.98</v>
      </c>
      <c r="BY626" t="s">
        <v>159</v>
      </c>
      <c r="BZ626" s="1">
        <v>81.540000000000006</v>
      </c>
      <c r="CA626" t="s">
        <v>161</v>
      </c>
      <c r="CB626" s="1">
        <v>2022</v>
      </c>
      <c r="CC626" s="1" t="s">
        <v>5</v>
      </c>
      <c r="CD626">
        <f>BX626-BZ626</f>
        <v>28.439999999999998</v>
      </c>
    </row>
    <row r="627" spans="1:82" x14ac:dyDescent="0.45">
      <c r="A627" s="8" t="s">
        <v>160</v>
      </c>
      <c r="B627" s="1">
        <v>8</v>
      </c>
      <c r="C627" s="1">
        <v>93.15</v>
      </c>
      <c r="D627" s="8" t="s">
        <v>156</v>
      </c>
      <c r="E627" s="1">
        <v>4</v>
      </c>
      <c r="F627" s="1">
        <v>96.31</v>
      </c>
      <c r="G627" s="1" t="s">
        <v>29</v>
      </c>
      <c r="H627" s="1">
        <v>2022</v>
      </c>
      <c r="I627" s="1" t="s">
        <v>7</v>
      </c>
      <c r="BK627">
        <v>627</v>
      </c>
      <c r="BL627" s="16" t="s">
        <v>30</v>
      </c>
      <c r="BM627" s="6">
        <v>0</v>
      </c>
      <c r="BN627" s="6">
        <v>72.900000000000006</v>
      </c>
      <c r="BO627" s="16" t="s">
        <v>4</v>
      </c>
      <c r="BP627" s="6">
        <v>6</v>
      </c>
      <c r="BQ627" s="6">
        <v>95.94</v>
      </c>
      <c r="BR627" s="1" t="s">
        <v>45</v>
      </c>
      <c r="BS627" s="1">
        <v>2015</v>
      </c>
      <c r="BT627" s="1">
        <v>1</v>
      </c>
      <c r="BW627" t="s">
        <v>48</v>
      </c>
      <c r="BX627" s="1">
        <v>106.09</v>
      </c>
      <c r="BY627" t="s">
        <v>51</v>
      </c>
      <c r="BZ627" s="1">
        <v>77.069999999999993</v>
      </c>
      <c r="CA627" s="1" t="s">
        <v>101</v>
      </c>
      <c r="CB627" s="1">
        <v>2016</v>
      </c>
      <c r="CC627" s="1">
        <v>1</v>
      </c>
      <c r="CD627">
        <f>BX627-BZ627</f>
        <v>29.02000000000001</v>
      </c>
    </row>
    <row r="628" spans="1:82" x14ac:dyDescent="0.45">
      <c r="A628" s="8" t="s">
        <v>0</v>
      </c>
      <c r="B628" s="1">
        <v>1</v>
      </c>
      <c r="C628" s="1">
        <v>91.18</v>
      </c>
      <c r="D628" s="8" t="s">
        <v>2</v>
      </c>
      <c r="E628" s="1">
        <v>8</v>
      </c>
      <c r="F628" s="1">
        <v>97.41</v>
      </c>
      <c r="G628" s="1" t="s">
        <v>29</v>
      </c>
      <c r="H628" s="1">
        <v>2019</v>
      </c>
      <c r="I628" s="1" t="s">
        <v>7</v>
      </c>
      <c r="BK628">
        <v>628</v>
      </c>
      <c r="BL628" s="16" t="s">
        <v>72</v>
      </c>
      <c r="BM628" s="6">
        <v>0</v>
      </c>
      <c r="BN628" s="6">
        <v>72.52</v>
      </c>
      <c r="BO628" s="16" t="s">
        <v>67</v>
      </c>
      <c r="BP628" s="6">
        <v>6</v>
      </c>
      <c r="BQ628" s="6">
        <v>94.93</v>
      </c>
      <c r="BR628" s="1" t="s">
        <v>45</v>
      </c>
      <c r="BS628" s="1">
        <v>2014</v>
      </c>
      <c r="BT628" s="1">
        <v>1</v>
      </c>
      <c r="BW628" s="14" t="s">
        <v>76</v>
      </c>
      <c r="BX628" s="1">
        <v>104.86</v>
      </c>
      <c r="BY628" s="14" t="s">
        <v>157</v>
      </c>
      <c r="BZ628" s="1">
        <v>75.41</v>
      </c>
      <c r="CA628" s="1" t="s">
        <v>153</v>
      </c>
      <c r="CB628" s="1">
        <v>2022</v>
      </c>
      <c r="CC628" s="1">
        <v>1</v>
      </c>
      <c r="CD628">
        <f>BX628-BZ628</f>
        <v>29.450000000000003</v>
      </c>
    </row>
    <row r="629" spans="1:82" x14ac:dyDescent="0.45">
      <c r="A629" s="14" t="s">
        <v>160</v>
      </c>
      <c r="B629" s="1">
        <v>5</v>
      </c>
      <c r="C629" s="1">
        <v>89.17</v>
      </c>
      <c r="D629" s="14" t="s">
        <v>2</v>
      </c>
      <c r="E629" s="1">
        <v>8</v>
      </c>
      <c r="F629" s="1">
        <v>99.87</v>
      </c>
      <c r="G629" s="1" t="s">
        <v>153</v>
      </c>
      <c r="H629" s="1">
        <v>2022</v>
      </c>
      <c r="I629" s="1" t="s">
        <v>7</v>
      </c>
      <c r="BK629">
        <v>629</v>
      </c>
      <c r="BL629" s="14" t="s">
        <v>30</v>
      </c>
      <c r="BM629" s="1">
        <v>4</v>
      </c>
      <c r="BN629" s="1">
        <v>69.900000000000006</v>
      </c>
      <c r="BO629" s="14" t="s">
        <v>73</v>
      </c>
      <c r="BP629" s="1">
        <v>6</v>
      </c>
      <c r="BQ629" s="1">
        <v>78.23</v>
      </c>
      <c r="BR629" s="1" t="s">
        <v>45</v>
      </c>
      <c r="BS629" s="1">
        <v>2013</v>
      </c>
      <c r="BT629" s="1">
        <v>1</v>
      </c>
      <c r="BW629" s="14" t="s">
        <v>154</v>
      </c>
      <c r="BX629" s="1">
        <v>108.65</v>
      </c>
      <c r="BY629" s="14" t="s">
        <v>85</v>
      </c>
      <c r="BZ629" s="1">
        <v>78.52</v>
      </c>
      <c r="CA629" s="1" t="s">
        <v>153</v>
      </c>
      <c r="CB629" s="1">
        <v>2022</v>
      </c>
      <c r="CC629" s="1">
        <v>1</v>
      </c>
      <c r="CD629">
        <f>BX629-BZ629</f>
        <v>30.13000000000001</v>
      </c>
    </row>
    <row r="630" spans="1:82" x14ac:dyDescent="0.45">
      <c r="A630" t="s">
        <v>26</v>
      </c>
      <c r="B630" s="1">
        <v>1</v>
      </c>
      <c r="C630" s="1">
        <v>84.93</v>
      </c>
      <c r="D630" t="s">
        <v>156</v>
      </c>
      <c r="E630" s="1">
        <v>8</v>
      </c>
      <c r="F630" s="1">
        <v>94.5</v>
      </c>
      <c r="G630" t="s">
        <v>161</v>
      </c>
      <c r="H630" s="1">
        <v>2022</v>
      </c>
      <c r="I630" s="1" t="s">
        <v>7</v>
      </c>
      <c r="BK630">
        <v>630</v>
      </c>
      <c r="BL630" t="s">
        <v>77</v>
      </c>
      <c r="BM630" s="1">
        <v>0</v>
      </c>
      <c r="BN630" s="1">
        <v>63.2</v>
      </c>
      <c r="BO630" t="s">
        <v>26</v>
      </c>
      <c r="BP630" s="1">
        <v>6</v>
      </c>
      <c r="BQ630" s="1">
        <v>95.94</v>
      </c>
      <c r="BR630" s="1" t="s">
        <v>75</v>
      </c>
      <c r="BS630" s="1">
        <v>2017</v>
      </c>
      <c r="BT630" s="1">
        <v>1</v>
      </c>
      <c r="BW630" t="s">
        <v>26</v>
      </c>
      <c r="BX630" s="1">
        <v>95.94</v>
      </c>
      <c r="BY630" t="s">
        <v>77</v>
      </c>
      <c r="BZ630" s="1">
        <v>63.2</v>
      </c>
      <c r="CA630" s="1" t="s">
        <v>75</v>
      </c>
      <c r="CB630" s="1">
        <v>2017</v>
      </c>
      <c r="CC630" s="1">
        <v>1</v>
      </c>
      <c r="CD630">
        <f>BX630-BZ630</f>
        <v>32.739999999999995</v>
      </c>
    </row>
    <row r="631" spans="1:82" x14ac:dyDescent="0.45">
      <c r="C631">
        <f>AVERAGE(C1:C630)</f>
        <v>93.468952380952373</v>
      </c>
      <c r="F631">
        <f>AVERAGE(F1:F630)</f>
        <v>93.46895238095243</v>
      </c>
    </row>
    <row r="632" spans="1:82" x14ac:dyDescent="0.45">
      <c r="C632" s="1">
        <v>93.468950000000007</v>
      </c>
      <c r="F632" s="1">
        <v>93.468950000000007</v>
      </c>
    </row>
  </sheetData>
  <sortState xmlns:xlrd2="http://schemas.microsoft.com/office/spreadsheetml/2017/richdata2" ref="BW1:CD632">
    <sortCondition ref="CD1:CD632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L632"/>
  <sheetViews>
    <sheetView workbookViewId="0"/>
  </sheetViews>
  <sheetFormatPr defaultRowHeight="14.25" x14ac:dyDescent="0.45"/>
  <cols>
    <col min="1" max="1" width="21" bestFit="1" customWidth="1"/>
    <col min="4" max="4" width="21" bestFit="1" customWidth="1"/>
    <col min="11" max="11" width="21.86328125" customWidth="1"/>
    <col min="42" max="42" width="9.06640625" style="1"/>
    <col min="43" max="43" width="20.9296875" customWidth="1"/>
  </cols>
  <sheetData>
    <row r="1" spans="1:63" ht="28.5" x14ac:dyDescent="0.45">
      <c r="A1" t="s">
        <v>74</v>
      </c>
      <c r="B1" s="1">
        <v>1</v>
      </c>
      <c r="C1" s="1">
        <v>81.31</v>
      </c>
      <c r="D1" t="s">
        <v>26</v>
      </c>
      <c r="E1" s="1">
        <v>6</v>
      </c>
      <c r="F1" s="1">
        <v>94.11</v>
      </c>
      <c r="G1" s="1" t="s">
        <v>75</v>
      </c>
      <c r="H1" s="1">
        <v>2015</v>
      </c>
      <c r="I1" s="1">
        <v>1</v>
      </c>
      <c r="K1" s="2" t="s">
        <v>8</v>
      </c>
      <c r="L1" s="3" t="s">
        <v>9</v>
      </c>
      <c r="M1" s="3" t="s">
        <v>10</v>
      </c>
      <c r="N1" s="3" t="s">
        <v>11</v>
      </c>
      <c r="O1" s="3" t="s">
        <v>35</v>
      </c>
      <c r="P1" s="3" t="s">
        <v>31</v>
      </c>
      <c r="Q1" s="3" t="s">
        <v>32</v>
      </c>
      <c r="R1" s="3" t="s">
        <v>33</v>
      </c>
      <c r="S1" s="3" t="s">
        <v>36</v>
      </c>
      <c r="T1" s="3" t="s">
        <v>37</v>
      </c>
      <c r="U1" s="3" t="s">
        <v>13</v>
      </c>
      <c r="V1" s="3" t="s">
        <v>12</v>
      </c>
      <c r="W1" s="3" t="s">
        <v>34</v>
      </c>
      <c r="X1" s="3" t="s">
        <v>38</v>
      </c>
      <c r="Y1" s="3" t="s">
        <v>14</v>
      </c>
      <c r="Z1" s="3" t="s">
        <v>15</v>
      </c>
      <c r="AA1" s="3" t="s">
        <v>16</v>
      </c>
      <c r="AB1" s="3" t="s">
        <v>17</v>
      </c>
      <c r="AC1" s="3" t="s">
        <v>39</v>
      </c>
      <c r="AD1" s="3" t="s">
        <v>40</v>
      </c>
      <c r="AQ1" s="2" t="s">
        <v>8</v>
      </c>
      <c r="AR1" s="3" t="s">
        <v>9</v>
      </c>
      <c r="AS1" s="3" t="s">
        <v>10</v>
      </c>
      <c r="AT1" s="3" t="s">
        <v>11</v>
      </c>
      <c r="AU1" s="3" t="s">
        <v>35</v>
      </c>
      <c r="AV1" s="3" t="s">
        <v>31</v>
      </c>
      <c r="AW1" s="3" t="s">
        <v>32</v>
      </c>
      <c r="AX1" s="3" t="s">
        <v>33</v>
      </c>
      <c r="AY1" s="3" t="s">
        <v>36</v>
      </c>
      <c r="AZ1" s="3" t="s">
        <v>37</v>
      </c>
      <c r="BA1" s="3" t="s">
        <v>13</v>
      </c>
      <c r="BB1" s="3" t="s">
        <v>12</v>
      </c>
      <c r="BC1" s="3" t="s">
        <v>34</v>
      </c>
      <c r="BD1" s="3" t="s">
        <v>38</v>
      </c>
      <c r="BE1" s="3" t="s">
        <v>14</v>
      </c>
      <c r="BF1" s="3" t="s">
        <v>15</v>
      </c>
      <c r="BG1" s="3" t="s">
        <v>16</v>
      </c>
      <c r="BH1" s="3" t="s">
        <v>17</v>
      </c>
      <c r="BI1" s="3" t="s">
        <v>39</v>
      </c>
      <c r="BJ1" s="3" t="s">
        <v>40</v>
      </c>
      <c r="BK1" s="3" t="s">
        <v>177</v>
      </c>
    </row>
    <row r="2" spans="1:63" x14ac:dyDescent="0.45">
      <c r="A2" t="s">
        <v>74</v>
      </c>
      <c r="B2" s="1">
        <v>2</v>
      </c>
      <c r="C2" s="1">
        <v>85.5</v>
      </c>
      <c r="D2" t="s">
        <v>76</v>
      </c>
      <c r="E2" s="1">
        <v>6</v>
      </c>
      <c r="F2" s="1">
        <v>88.29</v>
      </c>
      <c r="G2" s="1" t="s">
        <v>75</v>
      </c>
      <c r="H2" s="1">
        <v>2017</v>
      </c>
      <c r="I2" s="1">
        <v>1</v>
      </c>
      <c r="K2" s="57" t="s">
        <v>74</v>
      </c>
      <c r="L2" s="1">
        <v>3</v>
      </c>
      <c r="M2" s="1">
        <v>0</v>
      </c>
      <c r="N2" s="1">
        <v>3</v>
      </c>
      <c r="O2" s="1">
        <v>0</v>
      </c>
      <c r="P2" s="1">
        <v>7</v>
      </c>
      <c r="Q2" s="1">
        <v>18</v>
      </c>
      <c r="R2" s="1">
        <v>-11</v>
      </c>
      <c r="S2" s="1">
        <v>2.3333333333333335</v>
      </c>
      <c r="T2" s="1">
        <v>6</v>
      </c>
      <c r="U2" s="1">
        <v>-3.6666666666666665</v>
      </c>
      <c r="V2" s="1">
        <v>84.643333333333331</v>
      </c>
      <c r="W2" s="1">
        <v>91.113333333333344</v>
      </c>
      <c r="X2" s="1">
        <v>-6.4700000000000131</v>
      </c>
      <c r="Y2" s="1">
        <v>87.12</v>
      </c>
      <c r="Z2" s="1">
        <v>81.31</v>
      </c>
      <c r="AA2" s="1">
        <v>94.11</v>
      </c>
      <c r="AB2" s="1">
        <v>88.29</v>
      </c>
      <c r="AC2" s="1">
        <v>1</v>
      </c>
      <c r="AD2" s="1">
        <v>0</v>
      </c>
      <c r="AH2" s="14"/>
      <c r="AI2" s="1"/>
      <c r="AJ2" s="1"/>
      <c r="AK2" s="14"/>
      <c r="AL2" s="1"/>
      <c r="AM2" s="1"/>
      <c r="AN2" s="1"/>
      <c r="AO2" s="1"/>
      <c r="AP2" s="1">
        <v>1</v>
      </c>
      <c r="AQ2" s="54" t="s">
        <v>48</v>
      </c>
      <c r="AR2" s="1">
        <v>39</v>
      </c>
      <c r="AS2" s="1">
        <v>34</v>
      </c>
      <c r="AT2" s="1">
        <v>5</v>
      </c>
      <c r="AU2" s="1">
        <v>87.179487179487182</v>
      </c>
      <c r="AV2" s="1">
        <v>329</v>
      </c>
      <c r="AW2" s="1">
        <v>181</v>
      </c>
      <c r="AX2" s="1">
        <v>148</v>
      </c>
      <c r="AY2" s="1">
        <v>8.4358974358974361</v>
      </c>
      <c r="AZ2" s="1">
        <v>4.6410256410256414</v>
      </c>
      <c r="BA2" s="1">
        <v>3.7948717948717947</v>
      </c>
      <c r="BB2" s="1">
        <v>102.32102564102566</v>
      </c>
      <c r="BC2" s="1">
        <v>94.373846153846131</v>
      </c>
      <c r="BD2" s="1">
        <v>7.9471794871795254</v>
      </c>
      <c r="BE2" s="1">
        <v>112.41</v>
      </c>
      <c r="BF2" s="1">
        <v>93.75</v>
      </c>
      <c r="BG2" s="1">
        <v>104.39</v>
      </c>
      <c r="BH2" s="1">
        <v>77.069999999999993</v>
      </c>
      <c r="BI2" s="1" t="s">
        <v>116</v>
      </c>
      <c r="BJ2" s="1">
        <v>7</v>
      </c>
      <c r="BK2" s="1">
        <v>12</v>
      </c>
    </row>
    <row r="3" spans="1:63" x14ac:dyDescent="0.45">
      <c r="A3" t="s">
        <v>74</v>
      </c>
      <c r="B3" s="1">
        <v>4</v>
      </c>
      <c r="C3" s="1">
        <v>87.12</v>
      </c>
      <c r="D3" t="s">
        <v>67</v>
      </c>
      <c r="E3" s="1">
        <v>6</v>
      </c>
      <c r="F3" s="1">
        <v>90.94</v>
      </c>
      <c r="G3" s="1" t="s">
        <v>75</v>
      </c>
      <c r="H3" s="1">
        <v>2016</v>
      </c>
      <c r="I3" s="1">
        <v>1</v>
      </c>
      <c r="K3" s="57" t="s">
        <v>43</v>
      </c>
      <c r="L3" s="1">
        <v>21</v>
      </c>
      <c r="M3" s="1">
        <v>15</v>
      </c>
      <c r="N3" s="1">
        <v>6</v>
      </c>
      <c r="O3" s="1">
        <v>71.428569999999993</v>
      </c>
      <c r="P3" s="1">
        <v>155</v>
      </c>
      <c r="Q3" s="1">
        <v>134</v>
      </c>
      <c r="R3" s="1">
        <v>21</v>
      </c>
      <c r="S3" s="1">
        <v>7.3809519999999997</v>
      </c>
      <c r="T3" s="1">
        <v>6.3809519999999997</v>
      </c>
      <c r="U3" s="1">
        <v>1</v>
      </c>
      <c r="V3" s="1">
        <v>96.817139999999995</v>
      </c>
      <c r="W3" s="1">
        <v>94.253330000000005</v>
      </c>
      <c r="X3" s="1">
        <v>2.5638100000000001</v>
      </c>
      <c r="Y3" s="1">
        <v>103.7</v>
      </c>
      <c r="Z3" s="1">
        <v>89.14</v>
      </c>
      <c r="AA3" s="1">
        <v>107.57</v>
      </c>
      <c r="AB3" s="1">
        <v>78.45</v>
      </c>
      <c r="AC3" s="1" t="s">
        <v>113</v>
      </c>
      <c r="AD3" s="1">
        <v>1</v>
      </c>
      <c r="AP3" s="1">
        <v>2</v>
      </c>
      <c r="AQ3" s="55" t="s">
        <v>52</v>
      </c>
      <c r="AR3" s="1">
        <v>54</v>
      </c>
      <c r="AS3" s="1">
        <v>41</v>
      </c>
      <c r="AT3" s="1">
        <v>13</v>
      </c>
      <c r="AU3" s="1">
        <v>75.925899999999999</v>
      </c>
      <c r="AV3" s="1">
        <v>402</v>
      </c>
      <c r="AW3" s="1">
        <v>262</v>
      </c>
      <c r="AX3" s="1">
        <v>140</v>
      </c>
      <c r="AY3" s="1">
        <v>7.4444400000000002</v>
      </c>
      <c r="AZ3" s="1">
        <v>4.8518499999999998</v>
      </c>
      <c r="BA3" s="1">
        <v>2.59259</v>
      </c>
      <c r="BB3" s="1">
        <v>99.772589999999994</v>
      </c>
      <c r="BC3" s="1">
        <v>93.527780000000007</v>
      </c>
      <c r="BD3" s="1">
        <v>6.2448100000000002</v>
      </c>
      <c r="BE3" s="1">
        <v>118.21</v>
      </c>
      <c r="BF3" s="1">
        <v>85.97</v>
      </c>
      <c r="BG3" s="1">
        <v>109.46</v>
      </c>
      <c r="BH3" s="1">
        <v>79.290000000000006</v>
      </c>
      <c r="BI3" s="1" t="s">
        <v>169</v>
      </c>
      <c r="BJ3" s="1">
        <v>5</v>
      </c>
      <c r="BK3" s="1">
        <v>18</v>
      </c>
    </row>
    <row r="4" spans="1:63" x14ac:dyDescent="0.45">
      <c r="A4" t="s">
        <v>43</v>
      </c>
      <c r="B4" s="1">
        <v>5</v>
      </c>
      <c r="C4" s="1">
        <v>91.15</v>
      </c>
      <c r="D4" t="s">
        <v>53</v>
      </c>
      <c r="E4" s="1">
        <v>10</v>
      </c>
      <c r="F4" s="1">
        <v>96.56</v>
      </c>
      <c r="G4" s="6" t="s">
        <v>45</v>
      </c>
      <c r="H4" s="6">
        <v>2016</v>
      </c>
      <c r="I4" s="1" t="s">
        <v>5</v>
      </c>
      <c r="K4" s="57" t="s">
        <v>56</v>
      </c>
      <c r="L4" s="1">
        <v>2</v>
      </c>
      <c r="M4" s="1">
        <v>1</v>
      </c>
      <c r="N4" s="1">
        <v>1</v>
      </c>
      <c r="O4" s="1">
        <v>50</v>
      </c>
      <c r="P4" s="1">
        <v>7</v>
      </c>
      <c r="Q4" s="1">
        <v>12</v>
      </c>
      <c r="R4" s="1">
        <v>-5</v>
      </c>
      <c r="S4" s="1">
        <v>3.5</v>
      </c>
      <c r="T4" s="1">
        <v>6</v>
      </c>
      <c r="U4" s="1">
        <v>-2.5</v>
      </c>
      <c r="V4" s="1">
        <v>85.65</v>
      </c>
      <c r="W4" s="1">
        <v>93.02</v>
      </c>
      <c r="X4" s="1">
        <v>-7.37</v>
      </c>
      <c r="Y4" s="1">
        <v>90.04</v>
      </c>
      <c r="Z4" s="1">
        <v>81.260000000000005</v>
      </c>
      <c r="AA4" s="1">
        <v>99.82</v>
      </c>
      <c r="AB4" s="1">
        <v>86.22</v>
      </c>
      <c r="AC4" s="1" t="s">
        <v>5</v>
      </c>
      <c r="AD4" s="1">
        <v>0</v>
      </c>
      <c r="AP4" s="1">
        <v>3</v>
      </c>
      <c r="AQ4" s="57" t="s">
        <v>4</v>
      </c>
      <c r="AR4" s="1">
        <v>35</v>
      </c>
      <c r="AS4" s="1">
        <v>22</v>
      </c>
      <c r="AT4" s="1">
        <v>13</v>
      </c>
      <c r="AU4" s="1">
        <v>62.857142857142854</v>
      </c>
      <c r="AV4" s="1">
        <v>237</v>
      </c>
      <c r="AW4" s="1">
        <v>202</v>
      </c>
      <c r="AX4" s="1">
        <v>35</v>
      </c>
      <c r="AY4" s="1">
        <v>6.7714285714285714</v>
      </c>
      <c r="AZ4" s="1">
        <v>5.7714285714285714</v>
      </c>
      <c r="BA4" s="1">
        <v>1</v>
      </c>
      <c r="BB4" s="1">
        <v>98.081428571428575</v>
      </c>
      <c r="BC4" s="1">
        <v>92.738857142857128</v>
      </c>
      <c r="BD4" s="1">
        <v>5.3425714285714463</v>
      </c>
      <c r="BE4" s="1">
        <v>111.37</v>
      </c>
      <c r="BF4" s="1">
        <v>79.64</v>
      </c>
      <c r="BG4" s="1">
        <v>112.41</v>
      </c>
      <c r="BH4" s="1">
        <v>72.900000000000006</v>
      </c>
      <c r="BI4" s="1" t="s">
        <v>115</v>
      </c>
      <c r="BJ4" s="1">
        <v>2</v>
      </c>
      <c r="BK4" s="1">
        <v>15</v>
      </c>
    </row>
    <row r="5" spans="1:63" x14ac:dyDescent="0.45">
      <c r="A5" t="s">
        <v>43</v>
      </c>
      <c r="B5" s="1">
        <v>6</v>
      </c>
      <c r="C5" s="1">
        <v>91.49</v>
      </c>
      <c r="D5" t="s">
        <v>63</v>
      </c>
      <c r="E5" s="1">
        <v>3</v>
      </c>
      <c r="F5" s="1">
        <v>88.3</v>
      </c>
      <c r="G5" s="1" t="s">
        <v>75</v>
      </c>
      <c r="H5" s="1">
        <v>2016</v>
      </c>
      <c r="I5" s="1">
        <v>1</v>
      </c>
      <c r="K5" s="56" t="s">
        <v>155</v>
      </c>
      <c r="L5" s="1">
        <v>1</v>
      </c>
      <c r="M5" s="1">
        <v>0</v>
      </c>
      <c r="N5" s="1">
        <v>1</v>
      </c>
      <c r="O5" s="1">
        <v>0</v>
      </c>
      <c r="P5" s="1">
        <v>5</v>
      </c>
      <c r="Q5" s="1">
        <v>6</v>
      </c>
      <c r="R5" s="1">
        <v>-1</v>
      </c>
      <c r="S5" s="1">
        <v>5</v>
      </c>
      <c r="T5" s="1">
        <v>6</v>
      </c>
      <c r="U5" s="1">
        <v>-1</v>
      </c>
      <c r="V5" s="1">
        <v>84.64</v>
      </c>
      <c r="W5" s="1">
        <v>85.97</v>
      </c>
      <c r="X5" s="1">
        <v>-1.33</v>
      </c>
      <c r="Y5" s="1">
        <v>84.64</v>
      </c>
      <c r="Z5" s="1">
        <v>84.64</v>
      </c>
      <c r="AA5" s="1">
        <v>85.97</v>
      </c>
      <c r="AB5" s="1">
        <v>85.97</v>
      </c>
      <c r="AC5" s="1">
        <v>1</v>
      </c>
      <c r="AD5" s="1">
        <v>0</v>
      </c>
      <c r="AP5" s="1">
        <v>4</v>
      </c>
      <c r="AQ5" s="57" t="s">
        <v>43</v>
      </c>
      <c r="AR5" s="1">
        <v>21</v>
      </c>
      <c r="AS5" s="1">
        <v>15</v>
      </c>
      <c r="AT5" s="1">
        <v>6</v>
      </c>
      <c r="AU5" s="1">
        <v>71.428569999999993</v>
      </c>
      <c r="AV5" s="1">
        <v>155</v>
      </c>
      <c r="AW5" s="1">
        <v>134</v>
      </c>
      <c r="AX5" s="1">
        <v>21</v>
      </c>
      <c r="AY5" s="1">
        <v>7.3809519999999997</v>
      </c>
      <c r="AZ5" s="1">
        <v>6.3809519999999997</v>
      </c>
      <c r="BA5" s="1">
        <v>1</v>
      </c>
      <c r="BB5" s="1">
        <v>96.817139999999995</v>
      </c>
      <c r="BC5" s="1">
        <v>94.253330000000005</v>
      </c>
      <c r="BD5" s="1">
        <v>2.5638100000000001</v>
      </c>
      <c r="BE5" s="1">
        <v>103.7</v>
      </c>
      <c r="BF5" s="1">
        <v>89.14</v>
      </c>
      <c r="BG5" s="1">
        <v>107.57</v>
      </c>
      <c r="BH5" s="1">
        <v>78.45</v>
      </c>
      <c r="BI5" s="1" t="s">
        <v>113</v>
      </c>
      <c r="BJ5" s="1">
        <v>1</v>
      </c>
      <c r="BK5" s="1">
        <v>7</v>
      </c>
    </row>
    <row r="6" spans="1:63" x14ac:dyDescent="0.45">
      <c r="A6" s="16" t="s">
        <v>43</v>
      </c>
      <c r="B6" s="1">
        <v>6</v>
      </c>
      <c r="C6" s="1">
        <v>101.97</v>
      </c>
      <c r="D6" t="s">
        <v>63</v>
      </c>
      <c r="E6" s="1">
        <v>2</v>
      </c>
      <c r="F6" s="1">
        <v>82.99</v>
      </c>
      <c r="G6" s="16" t="s">
        <v>101</v>
      </c>
      <c r="H6" s="1">
        <v>2015</v>
      </c>
      <c r="I6" s="1">
        <v>1</v>
      </c>
      <c r="K6" s="57" t="s">
        <v>97</v>
      </c>
      <c r="L6" s="1">
        <v>1</v>
      </c>
      <c r="M6" s="1">
        <v>0</v>
      </c>
      <c r="N6" s="1">
        <v>1</v>
      </c>
      <c r="O6" s="1">
        <v>0</v>
      </c>
      <c r="P6" s="1">
        <v>2</v>
      </c>
      <c r="Q6" s="1">
        <v>6</v>
      </c>
      <c r="R6" s="1">
        <v>-4</v>
      </c>
      <c r="S6" s="1">
        <v>2</v>
      </c>
      <c r="T6" s="1">
        <v>6</v>
      </c>
      <c r="U6" s="1">
        <v>-4</v>
      </c>
      <c r="V6" s="1">
        <v>78.48</v>
      </c>
      <c r="W6" s="1">
        <v>98.77</v>
      </c>
      <c r="X6" s="1">
        <v>-20.289999999999992</v>
      </c>
      <c r="Y6" s="1">
        <v>78.48</v>
      </c>
      <c r="Z6" s="1">
        <v>78.48</v>
      </c>
      <c r="AA6" s="1">
        <v>98.77</v>
      </c>
      <c r="AB6" s="1">
        <v>98.77</v>
      </c>
      <c r="AC6" s="1">
        <v>1</v>
      </c>
      <c r="AD6" s="1">
        <v>0</v>
      </c>
      <c r="AP6" s="1">
        <v>5</v>
      </c>
      <c r="AQ6" s="56" t="s">
        <v>160</v>
      </c>
      <c r="AR6" s="1">
        <v>11</v>
      </c>
      <c r="AS6" s="1">
        <v>9</v>
      </c>
      <c r="AT6" s="1">
        <v>2</v>
      </c>
      <c r="AU6" s="1">
        <v>81.818200000000004</v>
      </c>
      <c r="AV6" s="1">
        <v>66</v>
      </c>
      <c r="AW6" s="1">
        <v>37</v>
      </c>
      <c r="AX6" s="1">
        <v>29</v>
      </c>
      <c r="AY6" s="1">
        <v>97.51455</v>
      </c>
      <c r="AZ6" s="1">
        <v>91.945449999999994</v>
      </c>
      <c r="BA6" s="1">
        <v>5.5690999999999997</v>
      </c>
      <c r="BB6" s="1">
        <v>97.51455</v>
      </c>
      <c r="BC6" s="1">
        <v>91.945449999999994</v>
      </c>
      <c r="BD6" s="1">
        <v>5.5690999999999997</v>
      </c>
      <c r="BE6" s="1">
        <v>109.98</v>
      </c>
      <c r="BF6" s="1">
        <v>89.17</v>
      </c>
      <c r="BG6" s="1">
        <v>99.87</v>
      </c>
      <c r="BH6" s="1">
        <v>81.540000000000006</v>
      </c>
      <c r="BI6" s="1" t="s">
        <v>115</v>
      </c>
      <c r="BJ6" s="1">
        <v>1</v>
      </c>
      <c r="BK6" s="1">
        <v>3</v>
      </c>
    </row>
    <row r="7" spans="1:63" x14ac:dyDescent="0.45">
      <c r="A7" s="16" t="s">
        <v>43</v>
      </c>
      <c r="B7" s="1">
        <v>8</v>
      </c>
      <c r="C7" s="1">
        <v>100.23</v>
      </c>
      <c r="D7" t="s">
        <v>4</v>
      </c>
      <c r="E7" s="1">
        <v>4</v>
      </c>
      <c r="F7" s="1">
        <v>100.79</v>
      </c>
      <c r="G7" s="16" t="s">
        <v>101</v>
      </c>
      <c r="H7" s="1">
        <v>2015</v>
      </c>
      <c r="I7" s="1" t="s">
        <v>5</v>
      </c>
      <c r="K7" s="57" t="s">
        <v>57</v>
      </c>
      <c r="L7" s="1">
        <v>2</v>
      </c>
      <c r="M7" s="1">
        <v>0</v>
      </c>
      <c r="N7" s="1">
        <v>2</v>
      </c>
      <c r="O7" s="1">
        <v>0</v>
      </c>
      <c r="P7" s="1">
        <v>6</v>
      </c>
      <c r="Q7" s="1">
        <v>12</v>
      </c>
      <c r="R7" s="1">
        <v>-6</v>
      </c>
      <c r="S7" s="1">
        <v>3</v>
      </c>
      <c r="T7" s="1">
        <v>6</v>
      </c>
      <c r="U7" s="1">
        <v>-3</v>
      </c>
      <c r="V7" s="1">
        <v>82.62</v>
      </c>
      <c r="W7" s="1">
        <v>89.44</v>
      </c>
      <c r="X7" s="1">
        <v>-6.8199999999999932</v>
      </c>
      <c r="Y7" s="1">
        <v>90.04</v>
      </c>
      <c r="Z7" s="1">
        <v>81.260000000000005</v>
      </c>
      <c r="AA7" s="1">
        <v>99.82</v>
      </c>
      <c r="AB7" s="1">
        <v>86.22</v>
      </c>
      <c r="AC7" s="1">
        <v>1</v>
      </c>
      <c r="AD7" s="1">
        <v>0</v>
      </c>
      <c r="AP7" s="1">
        <v>6</v>
      </c>
      <c r="AQ7" s="56" t="s">
        <v>156</v>
      </c>
      <c r="AR7" s="1">
        <v>9</v>
      </c>
      <c r="AS7" s="1">
        <v>7</v>
      </c>
      <c r="AT7" s="1">
        <v>2</v>
      </c>
      <c r="AU7" s="1">
        <v>77.777799999999999</v>
      </c>
      <c r="AV7" s="1">
        <v>52</v>
      </c>
      <c r="AW7" s="1">
        <v>30</v>
      </c>
      <c r="AX7" s="1">
        <v>22</v>
      </c>
      <c r="AY7" s="1">
        <v>5.7778</v>
      </c>
      <c r="AZ7" s="1">
        <v>3.3332999999999999</v>
      </c>
      <c r="BA7" s="1">
        <v>2.4445000000000001</v>
      </c>
      <c r="BB7" s="1">
        <v>93.081100000000006</v>
      </c>
      <c r="BC7" s="1">
        <v>91.451099999999997</v>
      </c>
      <c r="BD7" s="1">
        <v>1.63</v>
      </c>
      <c r="BE7" s="1">
        <v>98.32</v>
      </c>
      <c r="BF7" s="1">
        <v>88.14</v>
      </c>
      <c r="BG7" s="1">
        <v>99.15</v>
      </c>
      <c r="BH7" s="1">
        <v>78.55</v>
      </c>
      <c r="BI7" s="1" t="s">
        <v>115</v>
      </c>
      <c r="BJ7" s="1">
        <v>1</v>
      </c>
      <c r="BK7" s="1">
        <v>3</v>
      </c>
    </row>
    <row r="8" spans="1:63" x14ac:dyDescent="0.45">
      <c r="A8" t="s">
        <v>43</v>
      </c>
      <c r="B8" s="1">
        <v>7</v>
      </c>
      <c r="C8" s="1">
        <v>98.96</v>
      </c>
      <c r="D8" t="s">
        <v>4</v>
      </c>
      <c r="E8" s="1">
        <v>11</v>
      </c>
      <c r="F8" s="1">
        <v>99.6</v>
      </c>
      <c r="G8" s="1" t="s">
        <v>101</v>
      </c>
      <c r="H8" s="1">
        <v>2016</v>
      </c>
      <c r="I8" s="1" t="s">
        <v>7</v>
      </c>
      <c r="K8" s="58" t="s">
        <v>27</v>
      </c>
      <c r="L8" s="1">
        <v>5</v>
      </c>
      <c r="M8" s="1">
        <v>1</v>
      </c>
      <c r="N8" s="1">
        <v>4</v>
      </c>
      <c r="O8" s="1">
        <v>20</v>
      </c>
      <c r="P8" s="1">
        <v>17</v>
      </c>
      <c r="Q8" s="1">
        <v>30</v>
      </c>
      <c r="R8" s="1">
        <v>-13</v>
      </c>
      <c r="S8" s="1">
        <v>3.4</v>
      </c>
      <c r="T8" s="1">
        <v>6</v>
      </c>
      <c r="U8" s="1">
        <v>-2.6</v>
      </c>
      <c r="V8" s="1">
        <v>91.091999999999999</v>
      </c>
      <c r="W8" s="1">
        <v>96.44</v>
      </c>
      <c r="X8" s="1">
        <v>-5.3479999999999999</v>
      </c>
      <c r="Y8" s="1">
        <v>96.87</v>
      </c>
      <c r="Z8" s="1">
        <v>79.290000000000006</v>
      </c>
      <c r="AA8" s="1">
        <v>104.95</v>
      </c>
      <c r="AB8" s="1">
        <v>92.22</v>
      </c>
      <c r="AC8" s="1" t="s">
        <v>5</v>
      </c>
      <c r="AD8" s="1">
        <v>0</v>
      </c>
      <c r="AP8" s="1">
        <v>7</v>
      </c>
      <c r="AQ8" s="54" t="s">
        <v>1</v>
      </c>
      <c r="AR8" s="1">
        <v>18</v>
      </c>
      <c r="AS8" s="1">
        <v>13</v>
      </c>
      <c r="AT8" s="1">
        <v>5</v>
      </c>
      <c r="AU8" s="1">
        <v>72.222222222222214</v>
      </c>
      <c r="AV8" s="1">
        <v>131</v>
      </c>
      <c r="AW8" s="1">
        <v>92</v>
      </c>
      <c r="AX8" s="1">
        <v>39</v>
      </c>
      <c r="AY8" s="1">
        <v>7.2777777777777777</v>
      </c>
      <c r="AZ8" s="1">
        <v>5.1111111111111107</v>
      </c>
      <c r="BA8" s="1">
        <v>2.166666666666667</v>
      </c>
      <c r="BB8" s="1">
        <v>97.143333333333345</v>
      </c>
      <c r="BC8" s="1">
        <v>92.733888888888885</v>
      </c>
      <c r="BD8" s="1">
        <v>4.4094444444444605</v>
      </c>
      <c r="BE8" s="1">
        <v>103.81</v>
      </c>
      <c r="BF8" s="1">
        <v>86.28</v>
      </c>
      <c r="BG8" s="1">
        <v>101.04</v>
      </c>
      <c r="BH8" s="1">
        <v>77.13</v>
      </c>
      <c r="BI8" s="1" t="s">
        <v>115</v>
      </c>
      <c r="BJ8" s="1">
        <v>1</v>
      </c>
      <c r="BK8" s="1">
        <v>6</v>
      </c>
    </row>
    <row r="9" spans="1:63" x14ac:dyDescent="0.45">
      <c r="A9" t="s">
        <v>43</v>
      </c>
      <c r="B9" s="1">
        <v>7</v>
      </c>
      <c r="C9" s="1">
        <v>91.02</v>
      </c>
      <c r="D9" t="s">
        <v>4</v>
      </c>
      <c r="E9" s="1">
        <v>8</v>
      </c>
      <c r="F9" s="1">
        <v>94.24</v>
      </c>
      <c r="G9" s="1" t="s">
        <v>75</v>
      </c>
      <c r="H9" s="1">
        <v>2015</v>
      </c>
      <c r="I9" s="1" t="s">
        <v>5</v>
      </c>
      <c r="K9" s="58" t="s">
        <v>103</v>
      </c>
      <c r="L9" s="1">
        <v>2</v>
      </c>
      <c r="M9" s="1">
        <v>0</v>
      </c>
      <c r="N9" s="1">
        <v>2</v>
      </c>
      <c r="O9" s="1">
        <v>0</v>
      </c>
      <c r="P9" s="1">
        <v>5</v>
      </c>
      <c r="Q9" s="1">
        <v>12</v>
      </c>
      <c r="R9" s="1">
        <v>-7</v>
      </c>
      <c r="S9" s="1">
        <v>2.5</v>
      </c>
      <c r="T9" s="1">
        <v>6</v>
      </c>
      <c r="U9" s="1">
        <v>-3.5</v>
      </c>
      <c r="V9" s="1">
        <v>87.19</v>
      </c>
      <c r="W9" s="1">
        <v>102.855</v>
      </c>
      <c r="X9" s="1">
        <v>-15.664999999999999</v>
      </c>
      <c r="Y9" s="1">
        <v>90.55</v>
      </c>
      <c r="Z9" s="1">
        <v>83.83</v>
      </c>
      <c r="AA9" s="1">
        <v>106.61</v>
      </c>
      <c r="AB9" s="1">
        <v>99.1</v>
      </c>
      <c r="AC9" s="1">
        <v>1</v>
      </c>
      <c r="AD9" s="1">
        <v>0</v>
      </c>
      <c r="AP9" s="1">
        <v>8</v>
      </c>
      <c r="AQ9" s="54" t="s">
        <v>67</v>
      </c>
      <c r="AR9" s="1">
        <v>42</v>
      </c>
      <c r="AS9" s="1">
        <v>26</v>
      </c>
      <c r="AT9" s="1">
        <v>16</v>
      </c>
      <c r="AU9" s="1">
        <v>61.904761904761905</v>
      </c>
      <c r="AV9" s="1">
        <v>279</v>
      </c>
      <c r="AW9" s="1">
        <v>225</v>
      </c>
      <c r="AX9" s="1">
        <v>54</v>
      </c>
      <c r="AY9" s="1">
        <v>6.6428571428571432</v>
      </c>
      <c r="AZ9" s="1">
        <v>5.3571428571428568</v>
      </c>
      <c r="BA9" s="1">
        <v>1.2857142857142865</v>
      </c>
      <c r="BB9" s="1">
        <v>94.981190476190449</v>
      </c>
      <c r="BC9" s="1">
        <v>91.977380952380969</v>
      </c>
      <c r="BD9" s="1">
        <v>3.0038095238094797</v>
      </c>
      <c r="BE9" s="1">
        <v>109.83</v>
      </c>
      <c r="BF9" s="1">
        <v>82.24</v>
      </c>
      <c r="BG9" s="1">
        <v>109.57</v>
      </c>
      <c r="BH9" s="1">
        <v>72.52</v>
      </c>
      <c r="BI9" s="1" t="s">
        <v>115</v>
      </c>
      <c r="BJ9" s="1">
        <v>1</v>
      </c>
      <c r="BK9" s="1">
        <v>17</v>
      </c>
    </row>
    <row r="10" spans="1:63" x14ac:dyDescent="0.45">
      <c r="A10" t="s">
        <v>43</v>
      </c>
      <c r="B10" s="1">
        <v>11</v>
      </c>
      <c r="C10" s="1">
        <v>100.28</v>
      </c>
      <c r="D10" t="s">
        <v>26</v>
      </c>
      <c r="E10" s="1">
        <v>9</v>
      </c>
      <c r="F10" s="1">
        <v>94.51</v>
      </c>
      <c r="G10" s="1" t="s">
        <v>101</v>
      </c>
      <c r="H10" s="1">
        <v>2016</v>
      </c>
      <c r="I10" s="1" t="s">
        <v>6</v>
      </c>
      <c r="K10" s="57" t="s">
        <v>99</v>
      </c>
      <c r="L10" s="1">
        <v>1</v>
      </c>
      <c r="M10" s="1">
        <v>0</v>
      </c>
      <c r="N10" s="1">
        <v>1</v>
      </c>
      <c r="O10" s="1">
        <v>0</v>
      </c>
      <c r="P10" s="1">
        <v>1</v>
      </c>
      <c r="Q10" s="1">
        <v>6</v>
      </c>
      <c r="R10" s="1">
        <v>-5</v>
      </c>
      <c r="S10" s="1">
        <v>1</v>
      </c>
      <c r="T10" s="1">
        <v>6</v>
      </c>
      <c r="U10" s="1">
        <v>-5</v>
      </c>
      <c r="V10" s="1">
        <v>74.87</v>
      </c>
      <c r="W10" s="1">
        <v>87.58</v>
      </c>
      <c r="X10" s="1">
        <v>-12.709999999999994</v>
      </c>
      <c r="Y10" s="1">
        <v>74.87</v>
      </c>
      <c r="Z10" s="1">
        <v>74.87</v>
      </c>
      <c r="AA10" s="1">
        <v>87.58</v>
      </c>
      <c r="AB10" s="1">
        <v>87.58</v>
      </c>
      <c r="AC10" s="1">
        <v>1</v>
      </c>
      <c r="AD10" s="1">
        <v>0</v>
      </c>
      <c r="AP10" s="1">
        <v>9</v>
      </c>
      <c r="AQ10" s="57" t="s">
        <v>71</v>
      </c>
      <c r="AR10" s="1">
        <v>25</v>
      </c>
      <c r="AS10" s="1">
        <v>11</v>
      </c>
      <c r="AT10" s="1">
        <v>14</v>
      </c>
      <c r="AU10" s="1">
        <v>44</v>
      </c>
      <c r="AV10" s="1">
        <v>124</v>
      </c>
      <c r="AW10" s="1">
        <v>154</v>
      </c>
      <c r="AX10" s="1">
        <v>-30</v>
      </c>
      <c r="AY10" s="1">
        <v>4.96</v>
      </c>
      <c r="AZ10" s="1">
        <v>6.16</v>
      </c>
      <c r="BA10" s="1">
        <v>-1.2000000000000002</v>
      </c>
      <c r="BB10" s="1">
        <v>92.7928</v>
      </c>
      <c r="BC10" s="1">
        <v>95.657200000000017</v>
      </c>
      <c r="BD10" s="1">
        <v>-2.8644000000000176</v>
      </c>
      <c r="BE10" s="1">
        <v>103.37</v>
      </c>
      <c r="BF10" s="1">
        <v>78.42</v>
      </c>
      <c r="BG10" s="1">
        <v>107.69</v>
      </c>
      <c r="BH10" s="1">
        <v>78.48</v>
      </c>
      <c r="BI10" s="1" t="s">
        <v>112</v>
      </c>
      <c r="BJ10" s="1">
        <v>1</v>
      </c>
      <c r="BK10" s="1">
        <v>15</v>
      </c>
    </row>
    <row r="11" spans="1:63" x14ac:dyDescent="0.45">
      <c r="A11" t="s">
        <v>43</v>
      </c>
      <c r="B11" s="1">
        <v>6</v>
      </c>
      <c r="C11" s="1">
        <v>89.14</v>
      </c>
      <c r="D11" t="s">
        <v>72</v>
      </c>
      <c r="E11" s="1">
        <v>1</v>
      </c>
      <c r="F11" s="1">
        <v>87.24</v>
      </c>
      <c r="G11" s="1" t="s">
        <v>75</v>
      </c>
      <c r="H11" s="1">
        <v>2015</v>
      </c>
      <c r="I11" s="1">
        <v>1</v>
      </c>
      <c r="K11" s="57" t="s">
        <v>58</v>
      </c>
      <c r="L11" s="1">
        <v>4</v>
      </c>
      <c r="M11" s="1">
        <v>1</v>
      </c>
      <c r="N11" s="1">
        <v>3</v>
      </c>
      <c r="O11" s="1">
        <v>25</v>
      </c>
      <c r="P11" s="1">
        <v>11</v>
      </c>
      <c r="Q11" s="1">
        <v>25</v>
      </c>
      <c r="R11" s="1">
        <v>-14</v>
      </c>
      <c r="S11" s="1">
        <v>2.75</v>
      </c>
      <c r="T11" s="1">
        <v>6.25</v>
      </c>
      <c r="U11" s="1">
        <v>-3.5</v>
      </c>
      <c r="V11" s="1">
        <v>83.647499999999994</v>
      </c>
      <c r="W11" s="1">
        <v>92.797500000000014</v>
      </c>
      <c r="X11" s="1">
        <v>-9.1500000000000199</v>
      </c>
      <c r="Y11" s="1">
        <v>86.02</v>
      </c>
      <c r="Z11" s="1">
        <v>81.97</v>
      </c>
      <c r="AA11" s="1">
        <v>100.34</v>
      </c>
      <c r="AB11" s="1">
        <v>85.64</v>
      </c>
      <c r="AC11" s="1" t="s">
        <v>5</v>
      </c>
      <c r="AD11" s="1">
        <v>0</v>
      </c>
      <c r="AP11" s="1">
        <v>10</v>
      </c>
      <c r="AQ11" s="58" t="s">
        <v>61</v>
      </c>
      <c r="AR11" s="1">
        <v>15</v>
      </c>
      <c r="AS11" s="1">
        <v>6</v>
      </c>
      <c r="AT11" s="1">
        <v>9</v>
      </c>
      <c r="AU11" s="1">
        <v>40</v>
      </c>
      <c r="AV11" s="1">
        <v>73</v>
      </c>
      <c r="AW11" s="1">
        <v>90</v>
      </c>
      <c r="AX11" s="1">
        <v>-17</v>
      </c>
      <c r="AY11" s="1">
        <v>4.8666999999999998</v>
      </c>
      <c r="AZ11" s="1">
        <v>6</v>
      </c>
      <c r="BA11" s="1">
        <v>-1.1333</v>
      </c>
      <c r="BB11" s="1">
        <v>90.662670000000006</v>
      </c>
      <c r="BC11" s="1">
        <v>96.1</v>
      </c>
      <c r="BD11" s="1">
        <v>-5.4373300000000002</v>
      </c>
      <c r="BE11" s="1">
        <v>99.6</v>
      </c>
      <c r="BF11" s="1">
        <v>82.17</v>
      </c>
      <c r="BG11" s="1">
        <v>106.33</v>
      </c>
      <c r="BH11" s="1">
        <v>86.42</v>
      </c>
      <c r="BI11" s="1" t="s">
        <v>112</v>
      </c>
      <c r="BJ11" s="1">
        <v>1</v>
      </c>
      <c r="BK11" s="1">
        <v>10</v>
      </c>
    </row>
    <row r="12" spans="1:63" x14ac:dyDescent="0.45">
      <c r="A12" s="15" t="s">
        <v>43</v>
      </c>
      <c r="B12" s="6">
        <v>7</v>
      </c>
      <c r="C12" s="6">
        <v>95.02</v>
      </c>
      <c r="D12" s="15" t="s">
        <v>52</v>
      </c>
      <c r="E12" s="6">
        <v>10</v>
      </c>
      <c r="F12" s="6">
        <v>99.9</v>
      </c>
      <c r="G12" s="1" t="s">
        <v>45</v>
      </c>
      <c r="H12" s="1">
        <v>2013</v>
      </c>
      <c r="I12" s="1" t="s">
        <v>6</v>
      </c>
      <c r="K12" s="57" t="s">
        <v>47</v>
      </c>
      <c r="L12" s="1">
        <v>7</v>
      </c>
      <c r="M12" s="1">
        <v>0</v>
      </c>
      <c r="N12" s="1">
        <v>7</v>
      </c>
      <c r="O12" s="1">
        <v>0</v>
      </c>
      <c r="P12" s="1">
        <v>18</v>
      </c>
      <c r="Q12" s="1">
        <v>42</v>
      </c>
      <c r="R12" s="1">
        <v>-24</v>
      </c>
      <c r="S12" s="1">
        <v>2.5714285714285716</v>
      </c>
      <c r="T12" s="1">
        <v>6</v>
      </c>
      <c r="U12" s="1">
        <v>-3.4285714285714284</v>
      </c>
      <c r="V12" s="1">
        <v>87.395714285714277</v>
      </c>
      <c r="W12" s="1">
        <v>97.082857142857137</v>
      </c>
      <c r="X12" s="1">
        <v>-9.6871428571428595</v>
      </c>
      <c r="Y12" s="1">
        <v>91.85</v>
      </c>
      <c r="Z12" s="1">
        <v>84.69</v>
      </c>
      <c r="AA12" s="1">
        <v>107.89</v>
      </c>
      <c r="AB12" s="1">
        <v>87.9</v>
      </c>
      <c r="AC12" s="1">
        <v>1</v>
      </c>
      <c r="AD12" s="1">
        <v>0</v>
      </c>
      <c r="AP12" s="1">
        <v>11</v>
      </c>
      <c r="AQ12" s="54" t="s">
        <v>50</v>
      </c>
      <c r="AR12" s="1">
        <v>44</v>
      </c>
      <c r="AS12" s="1">
        <v>26</v>
      </c>
      <c r="AT12" s="1">
        <v>18</v>
      </c>
      <c r="AU12" s="1">
        <v>59.090909090909093</v>
      </c>
      <c r="AV12" s="1">
        <v>298</v>
      </c>
      <c r="AW12" s="1">
        <v>272</v>
      </c>
      <c r="AX12" s="1">
        <v>26</v>
      </c>
      <c r="AY12" s="1">
        <v>6.7727272727272725</v>
      </c>
      <c r="AZ12" s="1">
        <v>6.1818181818181817</v>
      </c>
      <c r="BA12" s="1">
        <v>0.59090909090909083</v>
      </c>
      <c r="BB12" s="1">
        <v>95.282954545454515</v>
      </c>
      <c r="BC12" s="1">
        <v>93.926136363636317</v>
      </c>
      <c r="BD12" s="1">
        <v>1.3568181818181984</v>
      </c>
      <c r="BE12" s="1">
        <v>106.13</v>
      </c>
      <c r="BF12" s="1">
        <v>82.84</v>
      </c>
      <c r="BG12" s="1">
        <v>111.37</v>
      </c>
      <c r="BH12" s="1">
        <v>75.349999999999994</v>
      </c>
      <c r="BI12" s="1" t="s">
        <v>117</v>
      </c>
      <c r="BJ12" s="1">
        <v>0</v>
      </c>
      <c r="BK12" s="1">
        <v>18</v>
      </c>
    </row>
    <row r="13" spans="1:63" x14ac:dyDescent="0.45">
      <c r="A13" s="14" t="s">
        <v>43</v>
      </c>
      <c r="B13" s="1">
        <v>6</v>
      </c>
      <c r="C13" s="1">
        <v>103.7</v>
      </c>
      <c r="D13" s="14" t="s">
        <v>44</v>
      </c>
      <c r="E13" s="1">
        <v>1</v>
      </c>
      <c r="F13" s="1">
        <v>80.06</v>
      </c>
      <c r="G13" s="1" t="s">
        <v>45</v>
      </c>
      <c r="H13" s="1">
        <v>2013</v>
      </c>
      <c r="I13" s="1">
        <v>1</v>
      </c>
      <c r="K13" s="57" t="s">
        <v>59</v>
      </c>
      <c r="L13" s="1">
        <v>15</v>
      </c>
      <c r="M13" s="1">
        <v>6</v>
      </c>
      <c r="N13" s="1">
        <v>9</v>
      </c>
      <c r="O13" s="1">
        <v>40</v>
      </c>
      <c r="P13" s="1">
        <v>85</v>
      </c>
      <c r="Q13" s="1">
        <v>99</v>
      </c>
      <c r="R13" s="1">
        <v>-14</v>
      </c>
      <c r="S13" s="1">
        <v>5.666666666666667</v>
      </c>
      <c r="T13" s="1">
        <v>6.6</v>
      </c>
      <c r="U13" s="1">
        <v>-0.93333333333333268</v>
      </c>
      <c r="V13" s="1">
        <v>94.297333333333341</v>
      </c>
      <c r="W13" s="1">
        <v>96.273333333333326</v>
      </c>
      <c r="X13" s="1">
        <v>-1.9759999999999849</v>
      </c>
      <c r="Y13" s="1">
        <v>109.57</v>
      </c>
      <c r="Z13" s="1">
        <v>83.8</v>
      </c>
      <c r="AA13" s="1">
        <v>111.65</v>
      </c>
      <c r="AB13" s="1">
        <v>82.24</v>
      </c>
      <c r="AC13" s="1" t="s">
        <v>112</v>
      </c>
      <c r="AD13" s="1">
        <v>0</v>
      </c>
      <c r="AP13" s="1">
        <v>12</v>
      </c>
      <c r="AQ13" s="58" t="s">
        <v>26</v>
      </c>
      <c r="AR13" s="1">
        <v>41</v>
      </c>
      <c r="AS13" s="1">
        <v>24</v>
      </c>
      <c r="AT13" s="1">
        <v>17</v>
      </c>
      <c r="AU13" s="1">
        <v>58.5366</v>
      </c>
      <c r="AV13" s="1">
        <v>260</v>
      </c>
      <c r="AW13" s="1">
        <v>228</v>
      </c>
      <c r="AX13" s="1">
        <v>32</v>
      </c>
      <c r="AY13" s="1">
        <v>6.3414630000000001</v>
      </c>
      <c r="AZ13" s="1">
        <v>5.5609760000000001</v>
      </c>
      <c r="BA13" s="1">
        <v>0.78048700000000004</v>
      </c>
      <c r="BB13" s="1">
        <v>94.059020000000004</v>
      </c>
      <c r="BC13" s="1">
        <v>90.967799999999997</v>
      </c>
      <c r="BD13" s="1">
        <v>3.0912199999999999</v>
      </c>
      <c r="BE13" s="1">
        <v>107.63</v>
      </c>
      <c r="BF13" s="1">
        <v>84.07</v>
      </c>
      <c r="BG13" s="1">
        <v>107.45</v>
      </c>
      <c r="BH13" s="1">
        <v>63.2</v>
      </c>
      <c r="BI13" s="1" t="s">
        <v>115</v>
      </c>
      <c r="BJ13" s="1">
        <v>0</v>
      </c>
      <c r="BK13" s="1">
        <v>17</v>
      </c>
    </row>
    <row r="14" spans="1:63" x14ac:dyDescent="0.45">
      <c r="A14" t="s">
        <v>43</v>
      </c>
      <c r="B14" s="1">
        <v>10</v>
      </c>
      <c r="C14" s="1">
        <v>101.71</v>
      </c>
      <c r="D14" t="s">
        <v>48</v>
      </c>
      <c r="E14" s="1">
        <v>9</v>
      </c>
      <c r="F14" s="1">
        <v>107.57</v>
      </c>
      <c r="G14" s="1" t="s">
        <v>101</v>
      </c>
      <c r="H14" s="1">
        <v>2016</v>
      </c>
      <c r="I14" s="1" t="s">
        <v>5</v>
      </c>
      <c r="K14" s="57" t="s">
        <v>60</v>
      </c>
      <c r="L14" s="1">
        <v>4</v>
      </c>
      <c r="M14" s="1">
        <v>0</v>
      </c>
      <c r="N14" s="1">
        <v>4</v>
      </c>
      <c r="O14" s="1">
        <v>0</v>
      </c>
      <c r="P14" s="1">
        <v>7</v>
      </c>
      <c r="Q14" s="1">
        <v>24</v>
      </c>
      <c r="R14" s="1">
        <v>-17</v>
      </c>
      <c r="S14" s="1">
        <v>1.75</v>
      </c>
      <c r="T14" s="1">
        <v>6</v>
      </c>
      <c r="U14" s="1">
        <v>-4.25</v>
      </c>
      <c r="V14" s="1">
        <v>87.332499999999996</v>
      </c>
      <c r="W14" s="1">
        <v>97.292500000000004</v>
      </c>
      <c r="X14" s="1">
        <v>-9.960000000000008</v>
      </c>
      <c r="Y14" s="1">
        <v>90.35</v>
      </c>
      <c r="Z14" s="1">
        <v>83.34</v>
      </c>
      <c r="AA14" s="1">
        <v>104.86</v>
      </c>
      <c r="AB14" s="1">
        <v>91.63</v>
      </c>
      <c r="AC14" s="1">
        <v>1</v>
      </c>
      <c r="AD14" s="1">
        <v>0</v>
      </c>
      <c r="AP14" s="1">
        <v>13</v>
      </c>
      <c r="AQ14" s="57" t="s">
        <v>78</v>
      </c>
      <c r="AR14" s="1">
        <v>17</v>
      </c>
      <c r="AS14" s="1">
        <v>11</v>
      </c>
      <c r="AT14" s="1">
        <v>6</v>
      </c>
      <c r="AU14" s="1">
        <v>64.705882352941174</v>
      </c>
      <c r="AV14" s="1">
        <v>112</v>
      </c>
      <c r="AW14" s="1">
        <v>93</v>
      </c>
      <c r="AX14" s="1">
        <v>19</v>
      </c>
      <c r="AY14" s="1">
        <v>6.5882352941176467</v>
      </c>
      <c r="AZ14" s="1">
        <v>5.4705882352941178</v>
      </c>
      <c r="BA14" s="1">
        <v>1.117647058823529</v>
      </c>
      <c r="BB14" s="1">
        <v>96.214117647058814</v>
      </c>
      <c r="BC14" s="1">
        <v>92.937647058823529</v>
      </c>
      <c r="BD14" s="1">
        <v>3.2764705882352843</v>
      </c>
      <c r="BE14" s="1">
        <v>106.09</v>
      </c>
      <c r="BF14" s="1">
        <v>91.6</v>
      </c>
      <c r="BG14" s="1">
        <v>105.3</v>
      </c>
      <c r="BH14" s="1">
        <v>73.3</v>
      </c>
      <c r="BI14" s="1" t="s">
        <v>112</v>
      </c>
      <c r="BJ14" s="1">
        <v>0</v>
      </c>
      <c r="BK14" s="1">
        <v>6</v>
      </c>
    </row>
    <row r="15" spans="1:63" x14ac:dyDescent="0.45">
      <c r="A15" s="16" t="s">
        <v>43</v>
      </c>
      <c r="B15" s="1">
        <v>10</v>
      </c>
      <c r="C15" s="1">
        <v>100.56</v>
      </c>
      <c r="D15" t="s">
        <v>48</v>
      </c>
      <c r="E15" s="1">
        <v>9</v>
      </c>
      <c r="F15" s="1">
        <v>99.57</v>
      </c>
      <c r="G15" s="16" t="s">
        <v>101</v>
      </c>
      <c r="H15" s="1">
        <v>2015</v>
      </c>
      <c r="I15" s="1" t="s">
        <v>6</v>
      </c>
      <c r="K15" s="58" t="s">
        <v>61</v>
      </c>
      <c r="L15" s="1">
        <v>15</v>
      </c>
      <c r="M15" s="1">
        <v>6</v>
      </c>
      <c r="N15" s="1">
        <v>9</v>
      </c>
      <c r="O15" s="1">
        <v>40</v>
      </c>
      <c r="P15" s="1">
        <v>73</v>
      </c>
      <c r="Q15" s="1">
        <v>90</v>
      </c>
      <c r="R15" s="1">
        <v>-17</v>
      </c>
      <c r="S15" s="1">
        <v>4.8666999999999998</v>
      </c>
      <c r="T15" s="1">
        <v>6</v>
      </c>
      <c r="U15" s="1">
        <v>-1.1333</v>
      </c>
      <c r="V15" s="1">
        <v>90.662670000000006</v>
      </c>
      <c r="W15" s="1">
        <v>96.1</v>
      </c>
      <c r="X15" s="1">
        <v>-5.4373300000000002</v>
      </c>
      <c r="Y15" s="1">
        <v>99.6</v>
      </c>
      <c r="Z15" s="1">
        <v>82.17</v>
      </c>
      <c r="AA15" s="1">
        <v>106.33</v>
      </c>
      <c r="AB15" s="1">
        <v>86.42</v>
      </c>
      <c r="AC15" s="1" t="s">
        <v>112</v>
      </c>
      <c r="AD15" s="1">
        <v>1</v>
      </c>
      <c r="AP15" s="1">
        <v>14</v>
      </c>
      <c r="AQ15" s="57" t="s">
        <v>53</v>
      </c>
      <c r="AR15" s="1">
        <v>14</v>
      </c>
      <c r="AS15" s="1">
        <v>9</v>
      </c>
      <c r="AT15" s="1">
        <v>5</v>
      </c>
      <c r="AU15" s="1">
        <v>64.285714285714292</v>
      </c>
      <c r="AV15" s="1">
        <v>88</v>
      </c>
      <c r="AW15" s="1">
        <v>82</v>
      </c>
      <c r="AX15" s="1">
        <v>6</v>
      </c>
      <c r="AY15" s="1">
        <v>6.2857142857142856</v>
      </c>
      <c r="AZ15" s="1">
        <v>5.8571428571428568</v>
      </c>
      <c r="BA15" s="1">
        <v>0.42857142857142883</v>
      </c>
      <c r="BB15" s="1">
        <v>97.162857142857135</v>
      </c>
      <c r="BC15" s="1">
        <v>94.995000000000005</v>
      </c>
      <c r="BD15" s="1">
        <v>2.1678571428571303</v>
      </c>
      <c r="BE15" s="1">
        <v>103.66</v>
      </c>
      <c r="BF15" s="1">
        <v>103.66</v>
      </c>
      <c r="BG15" s="1">
        <v>84.32</v>
      </c>
      <c r="BH15" s="1">
        <v>84.32</v>
      </c>
      <c r="BI15" s="1" t="s">
        <v>112</v>
      </c>
      <c r="BJ15" s="1">
        <v>0</v>
      </c>
      <c r="BK15" s="1">
        <v>5</v>
      </c>
    </row>
    <row r="16" spans="1:63" x14ac:dyDescent="0.45">
      <c r="A16" s="16" t="s">
        <v>43</v>
      </c>
      <c r="B16" s="6">
        <v>3</v>
      </c>
      <c r="C16" s="6">
        <v>94.25</v>
      </c>
      <c r="D16" s="16" t="s">
        <v>48</v>
      </c>
      <c r="E16" s="6">
        <v>11</v>
      </c>
      <c r="F16" s="6">
        <v>99.63</v>
      </c>
      <c r="G16" s="1" t="s">
        <v>45</v>
      </c>
      <c r="H16" s="1">
        <v>2015</v>
      </c>
      <c r="I16" s="1" t="s">
        <v>7</v>
      </c>
      <c r="K16" s="57" t="s">
        <v>77</v>
      </c>
      <c r="L16" s="1">
        <v>1</v>
      </c>
      <c r="M16" s="1">
        <v>0</v>
      </c>
      <c r="N16" s="1">
        <v>1</v>
      </c>
      <c r="O16" s="1">
        <v>0</v>
      </c>
      <c r="P16" s="1">
        <v>0</v>
      </c>
      <c r="Q16" s="1">
        <v>6</v>
      </c>
      <c r="R16" s="1">
        <v>-6</v>
      </c>
      <c r="S16" s="1">
        <v>0</v>
      </c>
      <c r="T16" s="1">
        <v>6</v>
      </c>
      <c r="U16" s="1">
        <v>-6</v>
      </c>
      <c r="V16" s="1">
        <v>63.2</v>
      </c>
      <c r="W16" s="1">
        <v>95.94</v>
      </c>
      <c r="X16" s="1">
        <v>-32.739999999999995</v>
      </c>
      <c r="Y16" s="1">
        <v>63.2</v>
      </c>
      <c r="Z16" s="1">
        <v>63.2</v>
      </c>
      <c r="AA16" s="1">
        <v>95.94</v>
      </c>
      <c r="AB16" s="1">
        <v>95.94</v>
      </c>
      <c r="AC16" s="1">
        <v>1</v>
      </c>
      <c r="AD16" s="1">
        <v>0</v>
      </c>
      <c r="AP16" s="1">
        <v>15</v>
      </c>
      <c r="AQ16" s="55" t="s">
        <v>76</v>
      </c>
      <c r="AR16" s="1">
        <v>19</v>
      </c>
      <c r="AS16" s="1">
        <v>10</v>
      </c>
      <c r="AT16" s="1">
        <v>9</v>
      </c>
      <c r="AU16" s="1">
        <v>52.631599999999999</v>
      </c>
      <c r="AV16" s="1">
        <v>114</v>
      </c>
      <c r="AW16" s="1">
        <v>101</v>
      </c>
      <c r="AX16" s="1">
        <v>13</v>
      </c>
      <c r="AY16" s="1">
        <v>6</v>
      </c>
      <c r="AZ16" s="1">
        <v>5.3157889999999997</v>
      </c>
      <c r="BA16" s="1">
        <v>0.68421100000000001</v>
      </c>
      <c r="BB16" s="1">
        <v>94.851050000000001</v>
      </c>
      <c r="BC16" s="1">
        <v>89.358949999999993</v>
      </c>
      <c r="BD16" s="1">
        <v>5.4920999999999998</v>
      </c>
      <c r="BE16" s="1">
        <v>107.89</v>
      </c>
      <c r="BF16" s="1">
        <v>83.07</v>
      </c>
      <c r="BG16" s="1">
        <v>101.05</v>
      </c>
      <c r="BH16" s="1">
        <v>75.41</v>
      </c>
      <c r="BI16" s="1" t="s">
        <v>112</v>
      </c>
      <c r="BJ16" s="1">
        <v>0</v>
      </c>
      <c r="BK16" s="1">
        <v>9</v>
      </c>
    </row>
    <row r="17" spans="1:63" x14ac:dyDescent="0.45">
      <c r="A17" s="16" t="s">
        <v>43</v>
      </c>
      <c r="B17" s="6">
        <v>10</v>
      </c>
      <c r="C17" s="6">
        <v>93.08</v>
      </c>
      <c r="D17" s="16" t="s">
        <v>50</v>
      </c>
      <c r="E17" s="6">
        <v>9</v>
      </c>
      <c r="F17" s="6">
        <v>93.08</v>
      </c>
      <c r="G17" s="1" t="s">
        <v>45</v>
      </c>
      <c r="H17" s="1">
        <v>2015</v>
      </c>
      <c r="I17" s="1" t="s">
        <v>6</v>
      </c>
      <c r="K17" s="57" t="s">
        <v>104</v>
      </c>
      <c r="L17" s="1">
        <v>1</v>
      </c>
      <c r="M17" s="1">
        <v>0</v>
      </c>
      <c r="N17" s="1">
        <v>1</v>
      </c>
      <c r="O17" s="1">
        <v>0</v>
      </c>
      <c r="P17" s="1">
        <v>4</v>
      </c>
      <c r="Q17" s="1">
        <v>6</v>
      </c>
      <c r="R17" s="1">
        <v>-2</v>
      </c>
      <c r="S17" s="1">
        <v>4</v>
      </c>
      <c r="T17" s="1">
        <v>6</v>
      </c>
      <c r="U17" s="1">
        <v>-2</v>
      </c>
      <c r="V17" s="1">
        <v>88.96</v>
      </c>
      <c r="W17" s="1">
        <v>102.31</v>
      </c>
      <c r="X17" s="1">
        <v>-13.350000000000009</v>
      </c>
      <c r="Y17" s="1">
        <v>88.96</v>
      </c>
      <c r="Z17" s="1">
        <v>88.96</v>
      </c>
      <c r="AA17" s="1">
        <v>102.31</v>
      </c>
      <c r="AB17" s="1">
        <v>102.31</v>
      </c>
      <c r="AC17" s="1">
        <v>1</v>
      </c>
      <c r="AD17" s="1">
        <v>0</v>
      </c>
      <c r="AP17" s="1">
        <v>16</v>
      </c>
      <c r="AQ17" s="57" t="s">
        <v>64</v>
      </c>
      <c r="AR17" s="1">
        <v>8</v>
      </c>
      <c r="AS17" s="1">
        <v>4</v>
      </c>
      <c r="AT17" s="1">
        <v>4</v>
      </c>
      <c r="AU17" s="1">
        <v>50</v>
      </c>
      <c r="AV17" s="1">
        <v>44</v>
      </c>
      <c r="AW17" s="1">
        <v>43</v>
      </c>
      <c r="AX17" s="1">
        <v>1</v>
      </c>
      <c r="AY17" s="1">
        <v>5.5</v>
      </c>
      <c r="AZ17" s="1">
        <v>5.375</v>
      </c>
      <c r="BA17" s="1">
        <v>0.125</v>
      </c>
      <c r="BB17" s="1">
        <v>96.075000000000003</v>
      </c>
      <c r="BC17" s="1">
        <v>93.736249999999998</v>
      </c>
      <c r="BD17" s="1">
        <v>2.3387500000000045</v>
      </c>
      <c r="BE17" s="1">
        <v>100.93</v>
      </c>
      <c r="BF17" s="1">
        <v>90.61</v>
      </c>
      <c r="BG17" s="1">
        <v>101.67</v>
      </c>
      <c r="BH17" s="1">
        <v>83.27</v>
      </c>
      <c r="BI17" s="1" t="s">
        <v>112</v>
      </c>
      <c r="BJ17" s="1">
        <v>0</v>
      </c>
      <c r="BK17" s="1">
        <v>4</v>
      </c>
    </row>
    <row r="18" spans="1:63" x14ac:dyDescent="0.45">
      <c r="A18" s="16" t="s">
        <v>43</v>
      </c>
      <c r="B18" s="1">
        <v>11</v>
      </c>
      <c r="C18" s="1">
        <v>103.16</v>
      </c>
      <c r="D18" t="s">
        <v>50</v>
      </c>
      <c r="E18" s="1">
        <v>10</v>
      </c>
      <c r="F18" s="1">
        <v>97.7</v>
      </c>
      <c r="G18" s="16" t="s">
        <v>101</v>
      </c>
      <c r="H18" s="1">
        <v>2015</v>
      </c>
      <c r="I18" s="1" t="s">
        <v>7</v>
      </c>
      <c r="K18" s="57" t="s">
        <v>78</v>
      </c>
      <c r="L18" s="1">
        <v>17</v>
      </c>
      <c r="M18" s="1">
        <v>11</v>
      </c>
      <c r="N18" s="1">
        <v>6</v>
      </c>
      <c r="O18" s="1">
        <v>64.705882352941174</v>
      </c>
      <c r="P18" s="1">
        <v>112</v>
      </c>
      <c r="Q18" s="1">
        <v>93</v>
      </c>
      <c r="R18" s="1">
        <v>19</v>
      </c>
      <c r="S18" s="1">
        <v>6.5882352941176467</v>
      </c>
      <c r="T18" s="1">
        <v>5.4705882352941178</v>
      </c>
      <c r="U18" s="1">
        <v>1.117647058823529</v>
      </c>
      <c r="V18" s="1">
        <v>96.214117647058814</v>
      </c>
      <c r="W18" s="1">
        <v>92.937647058823529</v>
      </c>
      <c r="X18" s="1">
        <v>3.2764705882352843</v>
      </c>
      <c r="Y18" s="1">
        <v>106.09</v>
      </c>
      <c r="Z18" s="1">
        <v>91.6</v>
      </c>
      <c r="AA18" s="1">
        <v>105.3</v>
      </c>
      <c r="AB18" s="1">
        <v>73.3</v>
      </c>
      <c r="AC18" s="1" t="s">
        <v>112</v>
      </c>
      <c r="AD18" s="1">
        <v>0</v>
      </c>
      <c r="AP18" s="1">
        <v>17</v>
      </c>
      <c r="AQ18" s="57" t="s">
        <v>59</v>
      </c>
      <c r="AR18" s="1">
        <v>15</v>
      </c>
      <c r="AS18" s="1">
        <v>6</v>
      </c>
      <c r="AT18" s="1">
        <v>9</v>
      </c>
      <c r="AU18" s="1">
        <v>40</v>
      </c>
      <c r="AV18" s="1">
        <v>85</v>
      </c>
      <c r="AW18" s="1">
        <v>99</v>
      </c>
      <c r="AX18" s="1">
        <v>-14</v>
      </c>
      <c r="AY18" s="1">
        <v>5.666666666666667</v>
      </c>
      <c r="AZ18" s="1">
        <v>6.6</v>
      </c>
      <c r="BA18" s="1">
        <v>-0.93333333333333268</v>
      </c>
      <c r="BB18" s="1">
        <v>94.297333333333341</v>
      </c>
      <c r="BC18" s="1">
        <v>96.273333333333326</v>
      </c>
      <c r="BD18" s="1">
        <v>-1.9759999999999849</v>
      </c>
      <c r="BE18" s="1">
        <v>109.57</v>
      </c>
      <c r="BF18" s="1">
        <v>83.8</v>
      </c>
      <c r="BG18" s="1">
        <v>111.65</v>
      </c>
      <c r="BH18" s="1">
        <v>82.24</v>
      </c>
      <c r="BI18" s="1" t="s">
        <v>112</v>
      </c>
      <c r="BJ18" s="1">
        <v>0</v>
      </c>
      <c r="BK18" s="1">
        <v>9</v>
      </c>
    </row>
    <row r="19" spans="1:63" x14ac:dyDescent="0.45">
      <c r="A19" t="s">
        <v>43</v>
      </c>
      <c r="B19" s="1">
        <v>8</v>
      </c>
      <c r="C19" s="1">
        <v>101.64</v>
      </c>
      <c r="D19" t="s">
        <v>50</v>
      </c>
      <c r="E19" s="1">
        <v>10</v>
      </c>
      <c r="F19" s="1">
        <v>101.34</v>
      </c>
      <c r="G19" s="1" t="s">
        <v>75</v>
      </c>
      <c r="H19" s="1">
        <v>2016</v>
      </c>
      <c r="I19" s="1" t="s">
        <v>5</v>
      </c>
      <c r="K19" s="57" t="s">
        <v>53</v>
      </c>
      <c r="L19" s="1">
        <v>14</v>
      </c>
      <c r="M19" s="1">
        <v>9</v>
      </c>
      <c r="N19" s="1">
        <v>5</v>
      </c>
      <c r="O19" s="1">
        <v>64.285714285714292</v>
      </c>
      <c r="P19" s="1">
        <v>88</v>
      </c>
      <c r="Q19" s="1">
        <v>82</v>
      </c>
      <c r="R19" s="1">
        <v>6</v>
      </c>
      <c r="S19" s="1">
        <v>6.2857142857142856</v>
      </c>
      <c r="T19" s="1">
        <v>5.8571428571428568</v>
      </c>
      <c r="U19" s="1">
        <v>0.42857142857142883</v>
      </c>
      <c r="V19" s="1">
        <v>97.162857142857135</v>
      </c>
      <c r="W19" s="1">
        <v>94.995000000000005</v>
      </c>
      <c r="X19" s="1">
        <v>2.1678571428571303</v>
      </c>
      <c r="Y19" s="1">
        <v>103.66</v>
      </c>
      <c r="Z19" s="1">
        <v>103.66</v>
      </c>
      <c r="AA19" s="1">
        <v>84.32</v>
      </c>
      <c r="AB19" s="1">
        <v>84.32</v>
      </c>
      <c r="AC19" s="1" t="s">
        <v>112</v>
      </c>
      <c r="AD19" s="1">
        <v>0</v>
      </c>
      <c r="AP19" s="1">
        <v>18</v>
      </c>
      <c r="AQ19" s="56" t="s">
        <v>154</v>
      </c>
      <c r="AR19" s="1">
        <v>8</v>
      </c>
      <c r="AS19" s="1">
        <v>5</v>
      </c>
      <c r="AT19" s="1">
        <v>3</v>
      </c>
      <c r="AU19" s="1">
        <v>62.5</v>
      </c>
      <c r="AV19" s="1">
        <v>41</v>
      </c>
      <c r="AW19" s="1">
        <v>31</v>
      </c>
      <c r="AX19" s="1">
        <v>10</v>
      </c>
      <c r="AY19" s="1">
        <v>5.125</v>
      </c>
      <c r="AZ19" s="1">
        <v>3.875</v>
      </c>
      <c r="BA19" s="1" t="s">
        <v>166</v>
      </c>
      <c r="BB19" s="1">
        <v>95.052499999999995</v>
      </c>
      <c r="BC19" s="1">
        <v>89.805000000000007</v>
      </c>
      <c r="BD19" s="1">
        <v>5.2474999999999996</v>
      </c>
      <c r="BE19" s="1">
        <v>108.65</v>
      </c>
      <c r="BF19" s="1">
        <v>86.49</v>
      </c>
      <c r="BG19" s="1">
        <v>102.27</v>
      </c>
      <c r="BH19" s="1">
        <v>78.52</v>
      </c>
      <c r="BI19" s="1" t="s">
        <v>6</v>
      </c>
      <c r="BJ19" s="1">
        <v>0</v>
      </c>
      <c r="BK19" s="1">
        <v>3</v>
      </c>
    </row>
    <row r="20" spans="1:63" x14ac:dyDescent="0.45">
      <c r="A20" s="16" t="s">
        <v>43</v>
      </c>
      <c r="B20" s="6">
        <v>6</v>
      </c>
      <c r="C20" s="6">
        <v>93.13</v>
      </c>
      <c r="D20" s="16" t="s">
        <v>51</v>
      </c>
      <c r="E20" s="6">
        <v>3</v>
      </c>
      <c r="F20" s="6">
        <v>87.75</v>
      </c>
      <c r="G20" s="6" t="s">
        <v>45</v>
      </c>
      <c r="H20" s="6">
        <v>2016</v>
      </c>
      <c r="I20" s="1">
        <v>1</v>
      </c>
      <c r="K20" s="58" t="s">
        <v>85</v>
      </c>
      <c r="L20" s="1">
        <v>3</v>
      </c>
      <c r="M20" s="1">
        <v>0</v>
      </c>
      <c r="N20" s="1">
        <v>3</v>
      </c>
      <c r="O20" s="1">
        <v>0</v>
      </c>
      <c r="P20" s="1">
        <v>3</v>
      </c>
      <c r="Q20" s="1">
        <v>18</v>
      </c>
      <c r="R20" s="1">
        <v>-15</v>
      </c>
      <c r="S20" s="1">
        <v>1</v>
      </c>
      <c r="T20" s="1">
        <v>6</v>
      </c>
      <c r="U20" s="1">
        <v>-5</v>
      </c>
      <c r="V20" s="1">
        <v>79.343299999999999</v>
      </c>
      <c r="W20" s="1">
        <v>98.433300000000003</v>
      </c>
      <c r="X20" s="1">
        <v>-19.09</v>
      </c>
      <c r="Y20" s="1">
        <v>86.21</v>
      </c>
      <c r="Z20" s="1">
        <v>73.3</v>
      </c>
      <c r="AA20" s="1">
        <v>108.63</v>
      </c>
      <c r="AB20" s="1">
        <v>91.72</v>
      </c>
      <c r="AC20" s="1">
        <v>1</v>
      </c>
      <c r="AD20" s="1">
        <v>0</v>
      </c>
      <c r="AP20" s="1">
        <v>19</v>
      </c>
      <c r="AQ20" s="56" t="s">
        <v>152</v>
      </c>
      <c r="AR20" s="1">
        <v>7</v>
      </c>
      <c r="AS20" s="1">
        <v>4</v>
      </c>
      <c r="AT20" s="1">
        <v>3</v>
      </c>
      <c r="AU20" s="1">
        <v>57.142859999999999</v>
      </c>
      <c r="AV20" s="1">
        <v>32</v>
      </c>
      <c r="AW20" s="1">
        <v>33</v>
      </c>
      <c r="AX20" s="1">
        <v>-1</v>
      </c>
      <c r="AY20" s="1">
        <v>4.5709999999999997</v>
      </c>
      <c r="AZ20" s="1">
        <v>4.7140000000000004</v>
      </c>
      <c r="BA20" s="1">
        <v>-0.14299999999999999</v>
      </c>
      <c r="BB20" s="1">
        <v>92.942859999999996</v>
      </c>
      <c r="BC20" s="1">
        <v>91.701430000000002</v>
      </c>
      <c r="BD20" s="1">
        <v>1.24143</v>
      </c>
      <c r="BE20" s="1">
        <v>102.27</v>
      </c>
      <c r="BF20" s="1">
        <v>81.900000000000006</v>
      </c>
      <c r="BG20" s="1">
        <v>102.74</v>
      </c>
      <c r="BH20" s="1">
        <v>85.73</v>
      </c>
      <c r="BI20" s="1" t="s">
        <v>6</v>
      </c>
      <c r="BJ20" s="1">
        <v>0</v>
      </c>
      <c r="BK20" s="1">
        <v>3</v>
      </c>
    </row>
    <row r="21" spans="1:63" x14ac:dyDescent="0.45">
      <c r="A21" s="16" t="s">
        <v>43</v>
      </c>
      <c r="B21" s="6">
        <v>6</v>
      </c>
      <c r="C21" s="6">
        <v>93.85</v>
      </c>
      <c r="D21" s="16" t="s">
        <v>3</v>
      </c>
      <c r="E21" s="6">
        <v>2</v>
      </c>
      <c r="F21" s="6">
        <v>87.54</v>
      </c>
      <c r="G21" s="1" t="s">
        <v>45</v>
      </c>
      <c r="H21" s="1">
        <v>2015</v>
      </c>
      <c r="I21" s="1">
        <v>1</v>
      </c>
      <c r="K21" s="57" t="s">
        <v>63</v>
      </c>
      <c r="L21" s="1">
        <v>10</v>
      </c>
      <c r="M21" s="1">
        <v>0</v>
      </c>
      <c r="N21" s="1">
        <v>10</v>
      </c>
      <c r="O21" s="1">
        <v>0</v>
      </c>
      <c r="P21" s="1">
        <v>27</v>
      </c>
      <c r="Q21" s="1">
        <v>60</v>
      </c>
      <c r="R21" s="1">
        <v>-33</v>
      </c>
      <c r="S21" s="1">
        <v>2.7</v>
      </c>
      <c r="T21" s="1">
        <v>6</v>
      </c>
      <c r="U21" s="1">
        <v>-3.3</v>
      </c>
      <c r="V21" s="1">
        <v>86.932999999999993</v>
      </c>
      <c r="W21" s="1">
        <v>94.545000000000002</v>
      </c>
      <c r="X21" s="1">
        <v>-7.612000000000009</v>
      </c>
      <c r="Y21" s="1">
        <v>92.84</v>
      </c>
      <c r="Z21" s="1">
        <v>74.77</v>
      </c>
      <c r="AA21" s="1">
        <v>105.69</v>
      </c>
      <c r="AB21" s="1">
        <v>79.64</v>
      </c>
      <c r="AC21" s="1">
        <v>1</v>
      </c>
      <c r="AD21" s="1">
        <v>0</v>
      </c>
      <c r="AP21" s="1">
        <v>20</v>
      </c>
      <c r="AQ21" s="55" t="s">
        <v>3</v>
      </c>
      <c r="AR21" s="1">
        <v>37</v>
      </c>
      <c r="AS21" s="1">
        <v>17</v>
      </c>
      <c r="AT21" s="1">
        <v>20</v>
      </c>
      <c r="AU21" s="1">
        <v>45.945900000000002</v>
      </c>
      <c r="AV21" s="1">
        <v>200</v>
      </c>
      <c r="AW21" s="1">
        <v>208</v>
      </c>
      <c r="AX21" s="1">
        <v>-8</v>
      </c>
      <c r="AY21" s="1">
        <v>5.405405</v>
      </c>
      <c r="AZ21" s="1">
        <v>5.6216220000000003</v>
      </c>
      <c r="BA21" s="1">
        <v>-0.21622</v>
      </c>
      <c r="BB21" s="1">
        <v>94.18486</v>
      </c>
      <c r="BC21" s="1">
        <v>93.108109999999996</v>
      </c>
      <c r="BD21" s="1">
        <v>1.0767500000000001</v>
      </c>
      <c r="BE21" s="1">
        <v>107.69</v>
      </c>
      <c r="BF21" s="1">
        <v>83.74</v>
      </c>
      <c r="BG21" s="1">
        <v>109.42</v>
      </c>
      <c r="BH21" s="1">
        <v>74.87</v>
      </c>
      <c r="BI21" s="1" t="s">
        <v>6</v>
      </c>
      <c r="BJ21" s="1">
        <v>0</v>
      </c>
      <c r="BK21" s="1">
        <v>20</v>
      </c>
    </row>
    <row r="22" spans="1:63" x14ac:dyDescent="0.45">
      <c r="A22" t="s">
        <v>43</v>
      </c>
      <c r="B22" s="1">
        <v>6</v>
      </c>
      <c r="C22" s="1">
        <v>95.94</v>
      </c>
      <c r="D22" t="s">
        <v>102</v>
      </c>
      <c r="E22" s="1">
        <v>0</v>
      </c>
      <c r="F22" s="1">
        <v>78.45</v>
      </c>
      <c r="G22" s="1" t="s">
        <v>101</v>
      </c>
      <c r="H22" s="1">
        <v>2016</v>
      </c>
      <c r="I22" s="1">
        <v>1</v>
      </c>
      <c r="K22" s="56" t="s">
        <v>152</v>
      </c>
      <c r="L22" s="1">
        <v>7</v>
      </c>
      <c r="M22" s="1">
        <v>4</v>
      </c>
      <c r="N22" s="1">
        <v>3</v>
      </c>
      <c r="O22" s="1">
        <v>57.142859999999999</v>
      </c>
      <c r="P22" s="1">
        <v>32</v>
      </c>
      <c r="Q22" s="1">
        <v>33</v>
      </c>
      <c r="R22" s="1">
        <v>-1</v>
      </c>
      <c r="S22" s="1">
        <v>4.5709999999999997</v>
      </c>
      <c r="T22" s="1">
        <v>4.7140000000000004</v>
      </c>
      <c r="U22" s="1">
        <v>-0.14299999999999999</v>
      </c>
      <c r="V22" s="1">
        <v>92.942859999999996</v>
      </c>
      <c r="W22" s="1">
        <v>91.701430000000002</v>
      </c>
      <c r="X22" s="1">
        <v>1.24143</v>
      </c>
      <c r="Y22" s="1">
        <v>102.27</v>
      </c>
      <c r="Z22" s="1">
        <v>81.900000000000006</v>
      </c>
      <c r="AA22" s="1">
        <v>102.74</v>
      </c>
      <c r="AB22" s="1">
        <v>85.73</v>
      </c>
      <c r="AC22" s="1" t="s">
        <v>6</v>
      </c>
      <c r="AD22" s="1">
        <v>0</v>
      </c>
      <c r="AP22" s="1">
        <v>21</v>
      </c>
      <c r="AQ22" s="58" t="s">
        <v>158</v>
      </c>
      <c r="AR22" s="1">
        <v>7</v>
      </c>
      <c r="AS22" s="1">
        <v>2</v>
      </c>
      <c r="AT22" s="1">
        <v>5</v>
      </c>
      <c r="AU22" s="1">
        <v>28.571400000000001</v>
      </c>
      <c r="AV22" s="1">
        <v>22</v>
      </c>
      <c r="AW22" s="1">
        <v>38</v>
      </c>
      <c r="AX22" s="1">
        <v>-16</v>
      </c>
      <c r="AY22" s="1">
        <v>3.1428569999999998</v>
      </c>
      <c r="AZ22" s="1">
        <v>5.4285709999999998</v>
      </c>
      <c r="BA22" s="1">
        <v>-2.2857099999999999</v>
      </c>
      <c r="BB22" s="1">
        <v>83.465710000000001</v>
      </c>
      <c r="BC22" s="1">
        <v>91.737139999999997</v>
      </c>
      <c r="BD22" s="1">
        <v>-8.2714300000000005</v>
      </c>
      <c r="BE22" s="1">
        <v>91.79</v>
      </c>
      <c r="BF22" s="1">
        <v>75.349999999999994</v>
      </c>
      <c r="BG22" s="1">
        <v>106.09</v>
      </c>
      <c r="BH22" s="1">
        <v>73.42</v>
      </c>
      <c r="BI22" s="1" t="s">
        <v>6</v>
      </c>
      <c r="BJ22" s="1">
        <v>0</v>
      </c>
      <c r="BK22" s="1">
        <v>5</v>
      </c>
    </row>
    <row r="23" spans="1:63" x14ac:dyDescent="0.45">
      <c r="A23" s="15" t="s">
        <v>43</v>
      </c>
      <c r="B23" s="6">
        <v>8</v>
      </c>
      <c r="C23" s="6">
        <v>99.02</v>
      </c>
      <c r="D23" s="15" t="s">
        <v>46</v>
      </c>
      <c r="E23" s="6">
        <v>5</v>
      </c>
      <c r="F23" s="6">
        <v>97.19</v>
      </c>
      <c r="G23" s="1" t="s">
        <v>45</v>
      </c>
      <c r="H23" s="1">
        <v>2013</v>
      </c>
      <c r="I23" s="1" t="s">
        <v>5</v>
      </c>
      <c r="K23" s="56" t="s">
        <v>159</v>
      </c>
      <c r="L23" s="1">
        <v>4</v>
      </c>
      <c r="M23" s="1">
        <v>1</v>
      </c>
      <c r="N23" s="1">
        <v>3</v>
      </c>
      <c r="O23" s="1">
        <v>25</v>
      </c>
      <c r="P23" s="1">
        <v>14</v>
      </c>
      <c r="Q23" s="1">
        <v>23</v>
      </c>
      <c r="R23" s="1">
        <v>-9</v>
      </c>
      <c r="S23" s="1">
        <v>3.5</v>
      </c>
      <c r="T23" s="1">
        <v>5.75</v>
      </c>
      <c r="U23" s="1">
        <v>-2.25</v>
      </c>
      <c r="V23" s="1">
        <v>79.522499999999994</v>
      </c>
      <c r="W23" s="1">
        <v>86.57</v>
      </c>
      <c r="X23" s="1">
        <v>-7.0475000000000003</v>
      </c>
      <c r="Y23" s="1">
        <v>81.540000000000006</v>
      </c>
      <c r="Z23" s="1">
        <v>73.42</v>
      </c>
      <c r="AA23" s="1">
        <v>109.98</v>
      </c>
      <c r="AB23" s="1">
        <v>77.59</v>
      </c>
      <c r="AC23" s="1" t="s">
        <v>5</v>
      </c>
      <c r="AD23" s="1">
        <v>0</v>
      </c>
      <c r="AF23" t="s">
        <v>54</v>
      </c>
      <c r="AP23" s="1">
        <v>22</v>
      </c>
      <c r="AQ23" s="57" t="s">
        <v>46</v>
      </c>
      <c r="AR23" s="1">
        <v>2</v>
      </c>
      <c r="AS23" s="1">
        <v>1</v>
      </c>
      <c r="AT23" s="1">
        <v>1</v>
      </c>
      <c r="AU23" s="1">
        <v>50</v>
      </c>
      <c r="AV23" s="1">
        <v>11</v>
      </c>
      <c r="AW23" s="1">
        <v>11</v>
      </c>
      <c r="AX23" s="1">
        <v>0</v>
      </c>
      <c r="AY23" s="1">
        <v>5.5</v>
      </c>
      <c r="AZ23" s="1">
        <v>5.5</v>
      </c>
      <c r="BA23" s="1">
        <v>0</v>
      </c>
      <c r="BB23" s="1">
        <v>94.454999999999998</v>
      </c>
      <c r="BC23" s="1">
        <v>92.515000000000001</v>
      </c>
      <c r="BD23" s="1">
        <v>1.9399999999999977</v>
      </c>
      <c r="BE23" s="1">
        <v>97.19</v>
      </c>
      <c r="BF23" s="1">
        <v>91.72</v>
      </c>
      <c r="BG23" s="1">
        <v>99.02</v>
      </c>
      <c r="BH23" s="1">
        <v>86.01</v>
      </c>
      <c r="BI23" s="1" t="s">
        <v>5</v>
      </c>
      <c r="BJ23" s="1">
        <v>0</v>
      </c>
      <c r="BK23" s="1">
        <v>1</v>
      </c>
    </row>
    <row r="24" spans="1:63" x14ac:dyDescent="0.45">
      <c r="A24" s="16" t="s">
        <v>55</v>
      </c>
      <c r="B24" s="6">
        <v>8</v>
      </c>
      <c r="C24" s="6">
        <v>93.86</v>
      </c>
      <c r="D24" s="16" t="s">
        <v>4</v>
      </c>
      <c r="E24" s="6">
        <v>7</v>
      </c>
      <c r="F24" s="6">
        <v>105.31</v>
      </c>
      <c r="G24" s="1" t="s">
        <v>45</v>
      </c>
      <c r="H24" s="1">
        <v>2015</v>
      </c>
      <c r="I24" s="1" t="s">
        <v>5</v>
      </c>
      <c r="K24" s="57" t="s">
        <v>4</v>
      </c>
      <c r="L24" s="1">
        <v>35</v>
      </c>
      <c r="M24" s="1">
        <v>22</v>
      </c>
      <c r="N24" s="1">
        <v>13</v>
      </c>
      <c r="O24" s="1">
        <v>62.857142857142854</v>
      </c>
      <c r="P24" s="1">
        <v>237</v>
      </c>
      <c r="Q24" s="1">
        <v>202</v>
      </c>
      <c r="R24" s="1">
        <v>35</v>
      </c>
      <c r="S24" s="1">
        <v>6.7714285714285714</v>
      </c>
      <c r="T24" s="1">
        <v>5.7714285714285714</v>
      </c>
      <c r="U24" s="1">
        <v>1</v>
      </c>
      <c r="V24" s="1">
        <v>98.081428571428575</v>
      </c>
      <c r="W24" s="1">
        <v>92.738857142857128</v>
      </c>
      <c r="X24" s="1">
        <v>5.3425714285714463</v>
      </c>
      <c r="Y24" s="1">
        <v>111.37</v>
      </c>
      <c r="Z24" s="1">
        <v>79.64</v>
      </c>
      <c r="AA24" s="1">
        <v>112.41</v>
      </c>
      <c r="AB24" s="1">
        <v>72.900000000000006</v>
      </c>
      <c r="AC24" s="1" t="s">
        <v>115</v>
      </c>
      <c r="AD24" s="1">
        <v>2</v>
      </c>
      <c r="AF24" s="14"/>
      <c r="AG24" s="1"/>
      <c r="AH24" s="1"/>
      <c r="AI24" s="14"/>
      <c r="AJ24" s="1"/>
      <c r="AK24" s="1"/>
      <c r="AP24" s="1">
        <v>23</v>
      </c>
      <c r="AQ24" s="57" t="s">
        <v>108</v>
      </c>
      <c r="AR24" s="1">
        <v>2</v>
      </c>
      <c r="AS24" s="1">
        <v>1</v>
      </c>
      <c r="AT24" s="1">
        <v>1</v>
      </c>
      <c r="AU24" s="1">
        <v>50</v>
      </c>
      <c r="AV24" s="1">
        <v>10</v>
      </c>
      <c r="AW24" s="1">
        <v>14</v>
      </c>
      <c r="AX24" s="1">
        <v>-4</v>
      </c>
      <c r="AY24" s="1">
        <v>5</v>
      </c>
      <c r="AZ24" s="1">
        <v>7</v>
      </c>
      <c r="BA24" s="1">
        <v>-2</v>
      </c>
      <c r="BB24" s="1">
        <v>84.644999999999996</v>
      </c>
      <c r="BC24" s="1">
        <v>86.44</v>
      </c>
      <c r="BD24" s="1">
        <v>-1.7950000000000017</v>
      </c>
      <c r="BE24" s="1">
        <v>85.83</v>
      </c>
      <c r="BF24" s="1">
        <v>83.46</v>
      </c>
      <c r="BG24" s="1">
        <v>89.43</v>
      </c>
      <c r="BH24" s="1">
        <v>83.45</v>
      </c>
      <c r="BI24" s="1" t="s">
        <v>5</v>
      </c>
      <c r="BJ24" s="1">
        <v>0</v>
      </c>
      <c r="BK24" s="1">
        <v>1</v>
      </c>
    </row>
    <row r="25" spans="1:63" x14ac:dyDescent="0.45">
      <c r="A25" s="14" t="s">
        <v>56</v>
      </c>
      <c r="B25" s="1">
        <v>6</v>
      </c>
      <c r="C25" s="1">
        <v>90.04</v>
      </c>
      <c r="D25" s="14" t="s">
        <v>57</v>
      </c>
      <c r="E25" s="1">
        <v>4</v>
      </c>
      <c r="F25" s="1">
        <v>86.22</v>
      </c>
      <c r="G25" s="1" t="s">
        <v>45</v>
      </c>
      <c r="H25" s="1">
        <v>2013</v>
      </c>
      <c r="I25" s="1">
        <v>1</v>
      </c>
      <c r="K25" s="56" t="s">
        <v>160</v>
      </c>
      <c r="L25" s="1">
        <v>11</v>
      </c>
      <c r="M25" s="1">
        <v>9</v>
      </c>
      <c r="N25" s="1">
        <v>2</v>
      </c>
      <c r="O25" s="1">
        <v>81.818200000000004</v>
      </c>
      <c r="P25" s="1">
        <v>66</v>
      </c>
      <c r="Q25" s="1">
        <v>37</v>
      </c>
      <c r="R25" s="1">
        <v>29</v>
      </c>
      <c r="S25" s="1">
        <v>97.51455</v>
      </c>
      <c r="T25" s="1">
        <v>91.945449999999994</v>
      </c>
      <c r="U25" s="1">
        <v>5.5690999999999997</v>
      </c>
      <c r="V25" s="1">
        <v>97.51455</v>
      </c>
      <c r="W25" s="1">
        <v>91.945449999999994</v>
      </c>
      <c r="X25" s="1">
        <v>5.5690999999999997</v>
      </c>
      <c r="Y25" s="1">
        <v>109.98</v>
      </c>
      <c r="Z25" s="1">
        <v>89.17</v>
      </c>
      <c r="AA25" s="1">
        <v>99.87</v>
      </c>
      <c r="AB25" s="1">
        <v>81.540000000000006</v>
      </c>
      <c r="AC25" s="1" t="s">
        <v>115</v>
      </c>
      <c r="AD25" s="1">
        <v>1</v>
      </c>
      <c r="AG25" s="1"/>
      <c r="AH25" s="1"/>
      <c r="AJ25" s="1"/>
      <c r="AK25" s="1"/>
      <c r="AP25" s="1">
        <v>24</v>
      </c>
      <c r="AQ25" s="57" t="s">
        <v>56</v>
      </c>
      <c r="AR25" s="1">
        <v>2</v>
      </c>
      <c r="AS25" s="1">
        <v>1</v>
      </c>
      <c r="AT25" s="1">
        <v>1</v>
      </c>
      <c r="AU25" s="1">
        <v>50</v>
      </c>
      <c r="AV25" s="1">
        <v>7</v>
      </c>
      <c r="AW25" s="1">
        <v>12</v>
      </c>
      <c r="AX25" s="1">
        <v>-5</v>
      </c>
      <c r="AY25" s="1">
        <v>3.5</v>
      </c>
      <c r="AZ25" s="1">
        <v>6</v>
      </c>
      <c r="BA25" s="1">
        <v>-2.5</v>
      </c>
      <c r="BB25" s="1">
        <v>85.65</v>
      </c>
      <c r="BC25" s="1">
        <v>93.02</v>
      </c>
      <c r="BD25" s="1">
        <v>-7.37</v>
      </c>
      <c r="BE25" s="1">
        <v>90.04</v>
      </c>
      <c r="BF25" s="1">
        <v>81.260000000000005</v>
      </c>
      <c r="BG25" s="1">
        <v>99.82</v>
      </c>
      <c r="BH25" s="1">
        <v>86.22</v>
      </c>
      <c r="BI25" s="1" t="s">
        <v>5</v>
      </c>
      <c r="BJ25" s="1">
        <v>0</v>
      </c>
      <c r="BK25" s="1">
        <v>1</v>
      </c>
    </row>
    <row r="26" spans="1:63" x14ac:dyDescent="0.45">
      <c r="A26" s="14" t="s">
        <v>56</v>
      </c>
      <c r="B26" s="1">
        <v>1</v>
      </c>
      <c r="C26" s="1">
        <v>81.260000000000005</v>
      </c>
      <c r="D26" s="14" t="s">
        <v>3</v>
      </c>
      <c r="E26" s="1">
        <v>8</v>
      </c>
      <c r="F26" s="1">
        <v>99.82</v>
      </c>
      <c r="G26" s="1" t="s">
        <v>45</v>
      </c>
      <c r="H26" s="1">
        <v>2013</v>
      </c>
      <c r="I26" s="1" t="s">
        <v>5</v>
      </c>
      <c r="K26" s="58" t="s">
        <v>158</v>
      </c>
      <c r="L26" s="1">
        <v>7</v>
      </c>
      <c r="M26" s="1">
        <v>2</v>
      </c>
      <c r="N26" s="1">
        <v>5</v>
      </c>
      <c r="O26" s="1">
        <v>28.571400000000001</v>
      </c>
      <c r="P26" s="1">
        <v>22</v>
      </c>
      <c r="Q26" s="1">
        <v>38</v>
      </c>
      <c r="R26" s="1">
        <v>-16</v>
      </c>
      <c r="S26" s="1">
        <v>3.1428569999999998</v>
      </c>
      <c r="T26" s="1">
        <v>5.4285709999999998</v>
      </c>
      <c r="U26" s="1">
        <v>-2.2857099999999999</v>
      </c>
      <c r="V26" s="1">
        <v>83.465710000000001</v>
      </c>
      <c r="W26" s="1">
        <v>91.737139999999997</v>
      </c>
      <c r="X26" s="1">
        <v>-8.2714300000000005</v>
      </c>
      <c r="Y26" s="1">
        <v>91.79</v>
      </c>
      <c r="Z26" s="1">
        <v>75.349999999999994</v>
      </c>
      <c r="AA26" s="1">
        <v>106.09</v>
      </c>
      <c r="AB26" s="1">
        <v>73.42</v>
      </c>
      <c r="AC26" s="1" t="s">
        <v>6</v>
      </c>
      <c r="AD26" s="1">
        <v>0</v>
      </c>
      <c r="AF26" s="14"/>
      <c r="AG26" s="1"/>
      <c r="AH26" s="1"/>
      <c r="AI26" s="8"/>
      <c r="AJ26" s="1"/>
      <c r="AK26" s="1"/>
      <c r="AP26" s="1">
        <v>25</v>
      </c>
      <c r="AQ26" s="56" t="s">
        <v>164</v>
      </c>
      <c r="AR26" s="1">
        <v>2</v>
      </c>
      <c r="AS26" s="1">
        <v>1</v>
      </c>
      <c r="AT26" s="1">
        <v>1</v>
      </c>
      <c r="AU26" s="1">
        <v>50</v>
      </c>
      <c r="AV26" s="1">
        <v>6</v>
      </c>
      <c r="AW26" s="1">
        <v>11</v>
      </c>
      <c r="AX26" s="1">
        <v>-5</v>
      </c>
      <c r="AY26" s="1">
        <v>3</v>
      </c>
      <c r="AZ26" s="1">
        <v>5.5</v>
      </c>
      <c r="BA26" s="1">
        <v>-2.5</v>
      </c>
      <c r="BB26" s="1">
        <v>77.95</v>
      </c>
      <c r="BC26" s="1">
        <v>90.77</v>
      </c>
      <c r="BD26" s="1">
        <v>-12.82</v>
      </c>
      <c r="BE26" s="1">
        <v>79.069999999999993</v>
      </c>
      <c r="BF26" s="1" t="s">
        <v>167</v>
      </c>
      <c r="BG26" s="1">
        <v>99.1</v>
      </c>
      <c r="BH26" s="1" t="s">
        <v>168</v>
      </c>
      <c r="BI26" s="1" t="s">
        <v>5</v>
      </c>
      <c r="BJ26" s="1">
        <v>0</v>
      </c>
      <c r="BK26" s="1">
        <v>1</v>
      </c>
    </row>
    <row r="27" spans="1:63" x14ac:dyDescent="0.45">
      <c r="A27" s="14" t="s">
        <v>155</v>
      </c>
      <c r="B27" s="1">
        <v>5</v>
      </c>
      <c r="C27" s="1">
        <v>84.64</v>
      </c>
      <c r="D27" s="14" t="s">
        <v>2</v>
      </c>
      <c r="E27" s="1">
        <v>6</v>
      </c>
      <c r="F27" s="1">
        <v>85.97</v>
      </c>
      <c r="G27" s="1" t="s">
        <v>153</v>
      </c>
      <c r="H27" s="1">
        <v>2022</v>
      </c>
      <c r="I27" s="1">
        <v>1</v>
      </c>
      <c r="K27" s="57" t="s">
        <v>62</v>
      </c>
      <c r="L27" s="1">
        <v>1</v>
      </c>
      <c r="M27" s="1">
        <v>0</v>
      </c>
      <c r="N27" s="1">
        <v>1</v>
      </c>
      <c r="O27" s="1">
        <v>0</v>
      </c>
      <c r="P27" s="1">
        <v>1</v>
      </c>
      <c r="Q27" s="1">
        <v>6</v>
      </c>
      <c r="R27" s="1">
        <v>-5</v>
      </c>
      <c r="S27" s="1">
        <v>1</v>
      </c>
      <c r="T27" s="1">
        <v>6</v>
      </c>
      <c r="U27" s="1">
        <v>-5</v>
      </c>
      <c r="V27" s="1">
        <v>78.08</v>
      </c>
      <c r="W27" s="1">
        <v>93.19</v>
      </c>
      <c r="X27" s="1">
        <v>-15.11</v>
      </c>
      <c r="Y27" s="1">
        <v>78.08</v>
      </c>
      <c r="Z27" s="1">
        <v>78.08</v>
      </c>
      <c r="AA27" s="1">
        <v>93.19</v>
      </c>
      <c r="AB27" s="1">
        <v>93.19</v>
      </c>
      <c r="AC27" s="1">
        <v>1</v>
      </c>
      <c r="AD27" s="1">
        <v>0</v>
      </c>
      <c r="AF27" s="14"/>
      <c r="AG27" s="1"/>
      <c r="AH27" s="1"/>
      <c r="AI27" s="14"/>
      <c r="AJ27" s="1"/>
      <c r="AK27" s="1"/>
      <c r="AP27" s="1">
        <v>26</v>
      </c>
      <c r="AQ27" s="54" t="s">
        <v>91</v>
      </c>
      <c r="AR27" s="1">
        <v>3</v>
      </c>
      <c r="AS27" s="1">
        <v>1</v>
      </c>
      <c r="AT27" s="1">
        <v>2</v>
      </c>
      <c r="AU27" s="1">
        <v>33.333333333333329</v>
      </c>
      <c r="AV27" s="1">
        <v>11</v>
      </c>
      <c r="AW27" s="1">
        <v>17</v>
      </c>
      <c r="AX27" s="1">
        <v>-6</v>
      </c>
      <c r="AY27" s="1">
        <v>3.6666666666666665</v>
      </c>
      <c r="AZ27" s="1">
        <v>5.666666666666667</v>
      </c>
      <c r="BA27" s="1">
        <v>-2.0000000000000004</v>
      </c>
      <c r="BB27" s="1">
        <v>92.333333333333329</v>
      </c>
      <c r="BC27" s="1">
        <v>100.31333333333333</v>
      </c>
      <c r="BD27" s="1">
        <v>-7.980000000000004</v>
      </c>
      <c r="BE27" s="1">
        <v>98.35</v>
      </c>
      <c r="BF27" s="1">
        <v>87.71</v>
      </c>
      <c r="BG27" s="1">
        <v>111.41</v>
      </c>
      <c r="BH27" s="1">
        <v>87.62</v>
      </c>
      <c r="BI27" s="1" t="s">
        <v>5</v>
      </c>
      <c r="BJ27" s="1">
        <v>0</v>
      </c>
      <c r="BK27" s="1">
        <v>2</v>
      </c>
    </row>
    <row r="28" spans="1:63" x14ac:dyDescent="0.45">
      <c r="A28" t="s">
        <v>97</v>
      </c>
      <c r="B28" s="1">
        <v>2</v>
      </c>
      <c r="C28" s="1">
        <v>78.48</v>
      </c>
      <c r="D28" t="s">
        <v>71</v>
      </c>
      <c r="E28" s="1">
        <v>6</v>
      </c>
      <c r="F28" s="1">
        <v>98.77</v>
      </c>
      <c r="G28" s="1" t="s">
        <v>98</v>
      </c>
      <c r="H28" s="1">
        <v>2018</v>
      </c>
      <c r="I28" s="1">
        <v>1</v>
      </c>
      <c r="K28" s="58" t="s">
        <v>89</v>
      </c>
      <c r="L28" s="1">
        <v>8</v>
      </c>
      <c r="M28" s="1">
        <v>1</v>
      </c>
      <c r="N28" s="1">
        <v>7</v>
      </c>
      <c r="O28" s="1">
        <v>12.5</v>
      </c>
      <c r="P28" s="1">
        <v>20</v>
      </c>
      <c r="Q28" s="1">
        <v>44</v>
      </c>
      <c r="R28" s="1">
        <v>-24</v>
      </c>
      <c r="S28" s="1">
        <v>2.5</v>
      </c>
      <c r="T28" s="1">
        <v>5.5</v>
      </c>
      <c r="U28" s="1">
        <v>-3</v>
      </c>
      <c r="V28" s="1">
        <v>89.703749999999999</v>
      </c>
      <c r="W28" s="1">
        <v>92.707499999999996</v>
      </c>
      <c r="X28" s="1">
        <v>-3.0037500000000001</v>
      </c>
      <c r="Y28" s="1">
        <v>95.59</v>
      </c>
      <c r="Z28" s="1">
        <v>84.99</v>
      </c>
      <c r="AA28" s="1">
        <v>106.13</v>
      </c>
      <c r="AB28" s="1">
        <v>84.08</v>
      </c>
      <c r="AC28" s="1" t="s">
        <v>5</v>
      </c>
      <c r="AD28" s="1">
        <v>0</v>
      </c>
      <c r="AP28" s="1">
        <v>27</v>
      </c>
      <c r="AQ28" s="56" t="s">
        <v>159</v>
      </c>
      <c r="AR28" s="1">
        <v>4</v>
      </c>
      <c r="AS28" s="1">
        <v>1</v>
      </c>
      <c r="AT28" s="1">
        <v>3</v>
      </c>
      <c r="AU28" s="1">
        <v>25</v>
      </c>
      <c r="AV28" s="1">
        <v>14</v>
      </c>
      <c r="AW28" s="1">
        <v>23</v>
      </c>
      <c r="AX28" s="1">
        <v>-9</v>
      </c>
      <c r="AY28" s="1">
        <v>3.5</v>
      </c>
      <c r="AZ28" s="1">
        <v>5.75</v>
      </c>
      <c r="BA28" s="1">
        <v>-2.25</v>
      </c>
      <c r="BB28" s="1">
        <v>79.522499999999994</v>
      </c>
      <c r="BC28" s="1">
        <v>86.57</v>
      </c>
      <c r="BD28" s="1">
        <v>-7.0475000000000003</v>
      </c>
      <c r="BE28" s="1">
        <v>81.540000000000006</v>
      </c>
      <c r="BF28" s="1">
        <v>73.42</v>
      </c>
      <c r="BG28" s="1">
        <v>109.98</v>
      </c>
      <c r="BH28" s="1">
        <v>77.59</v>
      </c>
      <c r="BI28" s="1" t="s">
        <v>5</v>
      </c>
      <c r="BJ28" s="1">
        <v>0</v>
      </c>
      <c r="BK28" s="1">
        <v>3</v>
      </c>
    </row>
    <row r="29" spans="1:63" x14ac:dyDescent="0.45">
      <c r="A29" s="14" t="s">
        <v>57</v>
      </c>
      <c r="B29" s="1">
        <v>4</v>
      </c>
      <c r="C29" s="1">
        <v>86.22</v>
      </c>
      <c r="D29" s="14" t="s">
        <v>56</v>
      </c>
      <c r="E29" s="1">
        <v>6</v>
      </c>
      <c r="F29" s="1">
        <v>90.04</v>
      </c>
      <c r="G29" s="1" t="s">
        <v>45</v>
      </c>
      <c r="H29" s="1">
        <v>2013</v>
      </c>
      <c r="I29" s="1">
        <v>1</v>
      </c>
      <c r="K29" s="57" t="s">
        <v>87</v>
      </c>
      <c r="L29" s="1">
        <v>3</v>
      </c>
      <c r="M29" s="1">
        <v>0</v>
      </c>
      <c r="N29" s="1">
        <v>3</v>
      </c>
      <c r="O29" s="1">
        <v>0</v>
      </c>
      <c r="P29" s="1">
        <v>7</v>
      </c>
      <c r="Q29" s="1">
        <v>18</v>
      </c>
      <c r="R29" s="1">
        <v>-11</v>
      </c>
      <c r="S29" s="1">
        <v>2.3333333333333335</v>
      </c>
      <c r="T29" s="1">
        <v>6</v>
      </c>
      <c r="U29" s="1">
        <v>-3.6666666666666665</v>
      </c>
      <c r="V29" s="1">
        <v>84.75333333333333</v>
      </c>
      <c r="W29" s="1">
        <v>101.8</v>
      </c>
      <c r="X29" s="1">
        <v>-17.046666666666667</v>
      </c>
      <c r="Y29" s="1">
        <v>87.5</v>
      </c>
      <c r="Z29" s="1">
        <v>79.34</v>
      </c>
      <c r="AA29" s="1">
        <v>107.56</v>
      </c>
      <c r="AB29" s="1">
        <v>96.67</v>
      </c>
      <c r="AC29" s="1">
        <v>1</v>
      </c>
      <c r="AD29" s="1">
        <v>0</v>
      </c>
      <c r="AP29" s="1">
        <v>28</v>
      </c>
      <c r="AQ29" s="54" t="s">
        <v>73</v>
      </c>
      <c r="AR29" s="1">
        <v>8</v>
      </c>
      <c r="AS29" s="1">
        <v>2</v>
      </c>
      <c r="AT29" s="1">
        <v>6</v>
      </c>
      <c r="AU29" s="1">
        <v>25</v>
      </c>
      <c r="AV29" s="1">
        <v>24</v>
      </c>
      <c r="AW29" s="1">
        <v>46</v>
      </c>
      <c r="AX29" s="1">
        <v>-22</v>
      </c>
      <c r="AY29" s="1">
        <v>3</v>
      </c>
      <c r="AZ29" s="1">
        <v>5.75</v>
      </c>
      <c r="BA29" s="1">
        <v>-2.75</v>
      </c>
      <c r="BB29" s="1">
        <v>89.273750000000007</v>
      </c>
      <c r="BC29" s="1">
        <v>96.02</v>
      </c>
      <c r="BD29" s="1">
        <v>-6.7462499999999892</v>
      </c>
      <c r="BE29" s="1">
        <v>101.88</v>
      </c>
      <c r="BF29" s="1">
        <v>78.23</v>
      </c>
      <c r="BG29" s="1">
        <v>118.21</v>
      </c>
      <c r="BH29" s="1">
        <v>69.900000000000006</v>
      </c>
      <c r="BI29" s="1" t="s">
        <v>5</v>
      </c>
      <c r="BJ29" s="1">
        <v>0</v>
      </c>
      <c r="BK29" s="1">
        <v>6</v>
      </c>
    </row>
    <row r="30" spans="1:63" x14ac:dyDescent="0.45">
      <c r="A30" t="s">
        <v>57</v>
      </c>
      <c r="B30" s="1">
        <v>2</v>
      </c>
      <c r="C30" s="1">
        <v>79.02</v>
      </c>
      <c r="D30" s="16" t="s">
        <v>26</v>
      </c>
      <c r="E30" s="1">
        <v>6</v>
      </c>
      <c r="F30" s="1">
        <v>88.84</v>
      </c>
      <c r="G30" s="1" t="s">
        <v>75</v>
      </c>
      <c r="H30" s="1">
        <v>2014</v>
      </c>
      <c r="I30" s="1">
        <v>1</v>
      </c>
      <c r="K30" s="58" t="s">
        <v>26</v>
      </c>
      <c r="L30" s="1">
        <v>41</v>
      </c>
      <c r="M30" s="1">
        <v>24</v>
      </c>
      <c r="N30" s="1">
        <v>17</v>
      </c>
      <c r="O30" s="1">
        <v>58.5366</v>
      </c>
      <c r="P30" s="1">
        <v>260</v>
      </c>
      <c r="Q30" s="1">
        <v>228</v>
      </c>
      <c r="R30" s="1">
        <v>32</v>
      </c>
      <c r="S30" s="1">
        <v>6.3414630000000001</v>
      </c>
      <c r="T30" s="1">
        <v>5.5609760000000001</v>
      </c>
      <c r="U30" s="1">
        <v>0.78048700000000004</v>
      </c>
      <c r="V30" s="1">
        <v>94.059020000000004</v>
      </c>
      <c r="W30" s="1">
        <v>90.967799999999997</v>
      </c>
      <c r="X30" s="1">
        <v>3.0912199999999999</v>
      </c>
      <c r="Y30" s="1">
        <v>107.63</v>
      </c>
      <c r="Z30" s="1">
        <v>84.07</v>
      </c>
      <c r="AA30" s="1">
        <v>107.45</v>
      </c>
      <c r="AB30" s="1">
        <v>63.2</v>
      </c>
      <c r="AC30" s="1" t="s">
        <v>115</v>
      </c>
      <c r="AD30" s="1">
        <v>0</v>
      </c>
      <c r="AP30" s="1">
        <v>29</v>
      </c>
      <c r="AQ30" s="57" t="s">
        <v>58</v>
      </c>
      <c r="AR30" s="1">
        <v>4</v>
      </c>
      <c r="AS30" s="1">
        <v>1</v>
      </c>
      <c r="AT30" s="1">
        <v>3</v>
      </c>
      <c r="AU30" s="1">
        <v>25</v>
      </c>
      <c r="AV30" s="1">
        <v>11</v>
      </c>
      <c r="AW30" s="1">
        <v>25</v>
      </c>
      <c r="AX30" s="1">
        <v>-14</v>
      </c>
      <c r="AY30" s="1">
        <v>2.75</v>
      </c>
      <c r="AZ30" s="1">
        <v>6.25</v>
      </c>
      <c r="BA30" s="1">
        <v>-3.5</v>
      </c>
      <c r="BB30" s="1">
        <v>83.647499999999994</v>
      </c>
      <c r="BC30" s="1">
        <v>92.797500000000014</v>
      </c>
      <c r="BD30" s="1">
        <v>-9.1500000000000199</v>
      </c>
      <c r="BE30" s="1">
        <v>86.02</v>
      </c>
      <c r="BF30" s="1">
        <v>81.97</v>
      </c>
      <c r="BG30" s="1">
        <v>100.34</v>
      </c>
      <c r="BH30" s="1">
        <v>85.64</v>
      </c>
      <c r="BI30" s="1" t="s">
        <v>5</v>
      </c>
      <c r="BJ30" s="1">
        <v>0</v>
      </c>
      <c r="BK30" s="1">
        <v>3</v>
      </c>
    </row>
    <row r="31" spans="1:63" x14ac:dyDescent="0.45">
      <c r="A31" t="s">
        <v>27</v>
      </c>
      <c r="B31" s="1">
        <v>0</v>
      </c>
      <c r="C31" s="1">
        <v>79.290000000000006</v>
      </c>
      <c r="D31" t="s">
        <v>2</v>
      </c>
      <c r="E31" s="1">
        <v>6</v>
      </c>
      <c r="F31" s="1">
        <v>94.93</v>
      </c>
      <c r="G31" s="14" t="s">
        <v>98</v>
      </c>
      <c r="H31" s="17">
        <v>2019</v>
      </c>
      <c r="I31" s="17">
        <v>1</v>
      </c>
      <c r="K31" s="57" t="s">
        <v>69</v>
      </c>
      <c r="L31" s="1">
        <v>1</v>
      </c>
      <c r="M31" s="1">
        <v>0</v>
      </c>
      <c r="N31" s="1">
        <v>1</v>
      </c>
      <c r="O31" s="1">
        <v>0</v>
      </c>
      <c r="P31" s="1">
        <v>0</v>
      </c>
      <c r="Q31" s="1">
        <v>6</v>
      </c>
      <c r="R31" s="1">
        <v>-6</v>
      </c>
      <c r="S31" s="1">
        <v>0</v>
      </c>
      <c r="T31" s="1">
        <v>6</v>
      </c>
      <c r="U31" s="1">
        <v>-6</v>
      </c>
      <c r="V31" s="1">
        <v>80.14</v>
      </c>
      <c r="W31" s="1">
        <v>100.2</v>
      </c>
      <c r="X31" s="1">
        <v>-20.060000000000002</v>
      </c>
      <c r="Y31" s="1">
        <v>80.14</v>
      </c>
      <c r="Z31" s="1">
        <v>80.14</v>
      </c>
      <c r="AA31" s="1">
        <v>100.2</v>
      </c>
      <c r="AB31" s="1">
        <v>100.2</v>
      </c>
      <c r="AC31" s="1">
        <v>1</v>
      </c>
      <c r="AD31" s="1">
        <v>0</v>
      </c>
      <c r="AP31" s="1">
        <v>30</v>
      </c>
      <c r="AQ31" s="54" t="s">
        <v>68</v>
      </c>
      <c r="AR31" s="1">
        <v>4</v>
      </c>
      <c r="AS31" s="1">
        <v>1</v>
      </c>
      <c r="AT31" s="1">
        <v>3</v>
      </c>
      <c r="AU31" s="1">
        <v>25</v>
      </c>
      <c r="AV31" s="1">
        <v>12</v>
      </c>
      <c r="AW31" s="1">
        <v>27</v>
      </c>
      <c r="AX31" s="1">
        <v>-15</v>
      </c>
      <c r="AY31" s="1">
        <v>3</v>
      </c>
      <c r="AZ31" s="1">
        <v>6.75</v>
      </c>
      <c r="BA31" s="1">
        <v>-3.75</v>
      </c>
      <c r="BB31" s="1">
        <v>87.752499999999998</v>
      </c>
      <c r="BC31" s="1">
        <v>93.047499999999999</v>
      </c>
      <c r="BD31" s="1">
        <v>-5.2950000000000017</v>
      </c>
      <c r="BE31" s="1">
        <v>98.76</v>
      </c>
      <c r="BF31" s="1">
        <v>76.59</v>
      </c>
      <c r="BG31" s="1">
        <v>100.24</v>
      </c>
      <c r="BH31" s="1">
        <v>87.82</v>
      </c>
      <c r="BI31" s="1" t="s">
        <v>5</v>
      </c>
      <c r="BJ31" s="1">
        <v>0</v>
      </c>
      <c r="BK31" s="1">
        <v>3</v>
      </c>
    </row>
    <row r="32" spans="1:63" x14ac:dyDescent="0.45">
      <c r="A32" s="8" t="s">
        <v>27</v>
      </c>
      <c r="B32" s="1">
        <v>3</v>
      </c>
      <c r="C32" s="1">
        <v>96.48</v>
      </c>
      <c r="D32" s="8" t="s">
        <v>1</v>
      </c>
      <c r="E32" s="1">
        <v>8</v>
      </c>
      <c r="F32" s="1">
        <v>96.59</v>
      </c>
      <c r="G32" s="1" t="s">
        <v>29</v>
      </c>
      <c r="H32" s="1">
        <v>2019</v>
      </c>
      <c r="I32" s="1" t="s">
        <v>5</v>
      </c>
      <c r="K32" s="56" t="s">
        <v>157</v>
      </c>
      <c r="L32" s="1">
        <v>1</v>
      </c>
      <c r="M32" s="1">
        <v>0</v>
      </c>
      <c r="N32" s="1">
        <v>1</v>
      </c>
      <c r="O32" s="1">
        <v>0</v>
      </c>
      <c r="P32" s="1">
        <v>0</v>
      </c>
      <c r="Q32" s="1">
        <v>6</v>
      </c>
      <c r="R32" s="1">
        <v>-6</v>
      </c>
      <c r="S32" s="1">
        <v>0</v>
      </c>
      <c r="T32" s="1">
        <v>6</v>
      </c>
      <c r="U32" s="1">
        <v>-6</v>
      </c>
      <c r="V32" s="1">
        <v>75.41</v>
      </c>
      <c r="W32" s="1">
        <v>104.86</v>
      </c>
      <c r="X32" s="1">
        <v>-29.45</v>
      </c>
      <c r="Y32" s="1">
        <v>75.41</v>
      </c>
      <c r="Z32" s="1">
        <v>75.41</v>
      </c>
      <c r="AA32" s="1">
        <v>104.86</v>
      </c>
      <c r="AB32" s="1">
        <v>104.86</v>
      </c>
      <c r="AC32" s="1">
        <v>1</v>
      </c>
      <c r="AD32" s="1">
        <v>0</v>
      </c>
      <c r="AG32" s="1"/>
      <c r="AH32" s="1"/>
      <c r="AJ32" s="1"/>
      <c r="AK32" s="1"/>
      <c r="AP32" s="1">
        <v>31</v>
      </c>
      <c r="AQ32" s="58" t="s">
        <v>27</v>
      </c>
      <c r="AR32" s="1">
        <v>5</v>
      </c>
      <c r="AS32" s="1">
        <v>1</v>
      </c>
      <c r="AT32" s="1">
        <v>4</v>
      </c>
      <c r="AU32" s="1">
        <v>20</v>
      </c>
      <c r="AV32" s="1">
        <v>17</v>
      </c>
      <c r="AW32" s="1">
        <v>30</v>
      </c>
      <c r="AX32" s="1">
        <v>-13</v>
      </c>
      <c r="AY32" s="1">
        <v>3.4</v>
      </c>
      <c r="AZ32" s="1">
        <v>6</v>
      </c>
      <c r="BA32" s="1">
        <v>-2.6</v>
      </c>
      <c r="BB32" s="1">
        <v>91.091999999999999</v>
      </c>
      <c r="BC32" s="1">
        <v>96.44</v>
      </c>
      <c r="BD32" s="1">
        <v>-5.3479999999999999</v>
      </c>
      <c r="BE32" s="1">
        <v>96.87</v>
      </c>
      <c r="BF32" s="1">
        <v>79.290000000000006</v>
      </c>
      <c r="BG32" s="1">
        <v>104.95</v>
      </c>
      <c r="BH32" s="1">
        <v>92.22</v>
      </c>
      <c r="BI32" s="1" t="s">
        <v>5</v>
      </c>
      <c r="BJ32" s="1">
        <v>0</v>
      </c>
      <c r="BK32" s="1">
        <v>4</v>
      </c>
    </row>
    <row r="33" spans="1:63" x14ac:dyDescent="0.45">
      <c r="A33" s="8" t="s">
        <v>27</v>
      </c>
      <c r="B33" s="1">
        <v>6</v>
      </c>
      <c r="C33" s="1">
        <v>96.87</v>
      </c>
      <c r="D33" s="8" t="s">
        <v>3</v>
      </c>
      <c r="E33" s="1">
        <v>4</v>
      </c>
      <c r="F33" s="1">
        <v>93.51</v>
      </c>
      <c r="G33" s="1" t="s">
        <v>29</v>
      </c>
      <c r="H33" s="1">
        <v>2019</v>
      </c>
      <c r="I33" s="1">
        <v>1</v>
      </c>
      <c r="K33" s="56" t="s">
        <v>154</v>
      </c>
      <c r="L33" s="1">
        <v>8</v>
      </c>
      <c r="M33" s="1">
        <v>5</v>
      </c>
      <c r="N33" s="1">
        <v>3</v>
      </c>
      <c r="O33" s="1">
        <v>62.5</v>
      </c>
      <c r="P33" s="1">
        <v>41</v>
      </c>
      <c r="Q33" s="1">
        <v>31</v>
      </c>
      <c r="R33" s="1">
        <v>10</v>
      </c>
      <c r="S33" s="1">
        <v>5.125</v>
      </c>
      <c r="T33" s="1">
        <v>3.875</v>
      </c>
      <c r="U33" s="1" t="s">
        <v>166</v>
      </c>
      <c r="V33" s="1">
        <v>95.052499999999995</v>
      </c>
      <c r="W33" s="1">
        <v>89.805000000000007</v>
      </c>
      <c r="X33" s="1">
        <v>5.2474999999999996</v>
      </c>
      <c r="Y33" s="1">
        <v>108.65</v>
      </c>
      <c r="Z33" s="1">
        <v>86.49</v>
      </c>
      <c r="AA33" s="1">
        <v>102.27</v>
      </c>
      <c r="AB33" s="1">
        <v>78.52</v>
      </c>
      <c r="AC33" s="1" t="s">
        <v>6</v>
      </c>
      <c r="AD33" s="1">
        <v>0</v>
      </c>
      <c r="AF33" s="14"/>
      <c r="AG33" s="1"/>
      <c r="AH33" s="1"/>
      <c r="AI33" s="8"/>
      <c r="AJ33" s="1"/>
      <c r="AK33" s="1"/>
      <c r="AP33" s="1">
        <v>32</v>
      </c>
      <c r="AQ33" s="58" t="s">
        <v>89</v>
      </c>
      <c r="AR33" s="1">
        <v>8</v>
      </c>
      <c r="AS33" s="1">
        <v>1</v>
      </c>
      <c r="AT33" s="1">
        <v>7</v>
      </c>
      <c r="AU33" s="1">
        <v>12.5</v>
      </c>
      <c r="AV33" s="1">
        <v>20</v>
      </c>
      <c r="AW33" s="1">
        <v>44</v>
      </c>
      <c r="AX33" s="1">
        <v>-24</v>
      </c>
      <c r="AY33" s="1">
        <v>2.5</v>
      </c>
      <c r="AZ33" s="1">
        <v>5.5</v>
      </c>
      <c r="BA33" s="1">
        <v>-3</v>
      </c>
      <c r="BB33" s="1">
        <v>89.703749999999999</v>
      </c>
      <c r="BC33" s="1">
        <v>92.707499999999996</v>
      </c>
      <c r="BD33" s="1">
        <v>-3.0037500000000001</v>
      </c>
      <c r="BE33" s="1">
        <v>95.59</v>
      </c>
      <c r="BF33" s="1">
        <v>84.99</v>
      </c>
      <c r="BG33" s="1">
        <v>106.13</v>
      </c>
      <c r="BH33" s="1">
        <v>84.08</v>
      </c>
      <c r="BI33" s="1" t="s">
        <v>5</v>
      </c>
      <c r="BJ33" s="1">
        <v>0</v>
      </c>
      <c r="BK33" s="1">
        <v>7</v>
      </c>
    </row>
    <row r="34" spans="1:63" x14ac:dyDescent="0.45">
      <c r="A34" t="s">
        <v>27</v>
      </c>
      <c r="B34" s="1">
        <v>5</v>
      </c>
      <c r="C34" s="1">
        <v>89.49</v>
      </c>
      <c r="D34" t="s">
        <v>3</v>
      </c>
      <c r="E34" s="1">
        <v>6</v>
      </c>
      <c r="F34" s="1">
        <v>92.22</v>
      </c>
      <c r="G34" s="1" t="s">
        <v>101</v>
      </c>
      <c r="H34" s="1">
        <v>2018</v>
      </c>
      <c r="I34" s="1">
        <v>1</v>
      </c>
      <c r="K34" s="57" t="s">
        <v>107</v>
      </c>
      <c r="L34" s="1">
        <v>1</v>
      </c>
      <c r="M34" s="1">
        <v>0</v>
      </c>
      <c r="N34" s="1">
        <v>1</v>
      </c>
      <c r="O34" s="1">
        <v>0</v>
      </c>
      <c r="P34" s="1">
        <v>5</v>
      </c>
      <c r="Q34" s="1">
        <v>6</v>
      </c>
      <c r="R34" s="1">
        <v>-1</v>
      </c>
      <c r="S34" s="1">
        <v>5</v>
      </c>
      <c r="T34" s="1">
        <v>6</v>
      </c>
      <c r="U34" s="1">
        <v>-1</v>
      </c>
      <c r="V34" s="1">
        <v>86.83</v>
      </c>
      <c r="W34" s="1">
        <v>87.7</v>
      </c>
      <c r="X34" s="1">
        <v>-0.87000000000000455</v>
      </c>
      <c r="Y34" s="1">
        <v>86.83</v>
      </c>
      <c r="Z34" s="1">
        <v>86.83</v>
      </c>
      <c r="AA34" s="1">
        <v>87.7</v>
      </c>
      <c r="AB34" s="1">
        <v>87.7</v>
      </c>
      <c r="AC34" s="1">
        <v>1</v>
      </c>
      <c r="AD34" s="1">
        <v>0</v>
      </c>
      <c r="AF34" s="14"/>
      <c r="AG34" s="1"/>
      <c r="AH34" s="1"/>
      <c r="AI34" s="14"/>
      <c r="AJ34" s="1"/>
      <c r="AK34" s="1"/>
      <c r="AP34" s="1">
        <v>33</v>
      </c>
      <c r="AQ34" s="58" t="s">
        <v>30</v>
      </c>
      <c r="AR34" s="1">
        <v>10</v>
      </c>
      <c r="AS34" s="1">
        <v>1</v>
      </c>
      <c r="AT34" s="1">
        <v>9</v>
      </c>
      <c r="AU34" s="1">
        <v>10</v>
      </c>
      <c r="AV34" s="1">
        <v>27</v>
      </c>
      <c r="AW34" s="1">
        <v>61</v>
      </c>
      <c r="AX34" s="1">
        <v>-34</v>
      </c>
      <c r="AY34" s="1">
        <v>1</v>
      </c>
      <c r="AZ34" s="1">
        <v>6.1</v>
      </c>
      <c r="BA34" s="1">
        <v>-5.0999999999999996</v>
      </c>
      <c r="BB34" s="1">
        <v>80.707999999999998</v>
      </c>
      <c r="BC34" s="1">
        <v>92.337999999999994</v>
      </c>
      <c r="BD34" s="1">
        <v>-11.63</v>
      </c>
      <c r="BE34" s="1">
        <v>91.12</v>
      </c>
      <c r="BF34" s="1">
        <v>69.900000000000006</v>
      </c>
      <c r="BG34" s="1">
        <v>99.84</v>
      </c>
      <c r="BH34" s="1">
        <v>78.23</v>
      </c>
      <c r="BI34" s="1" t="s">
        <v>5</v>
      </c>
      <c r="BJ34" s="1">
        <v>0</v>
      </c>
      <c r="BK34" s="1">
        <v>9</v>
      </c>
    </row>
    <row r="35" spans="1:63" x14ac:dyDescent="0.45">
      <c r="A35" s="14" t="s">
        <v>27</v>
      </c>
      <c r="B35" s="1">
        <v>3</v>
      </c>
      <c r="C35" s="1">
        <v>93.33</v>
      </c>
      <c r="D35" s="8" t="s">
        <v>160</v>
      </c>
      <c r="E35" s="1">
        <v>6</v>
      </c>
      <c r="F35" s="1">
        <v>104.95</v>
      </c>
      <c r="G35" s="1" t="s">
        <v>29</v>
      </c>
      <c r="H35" s="1">
        <v>2022</v>
      </c>
      <c r="I35" s="1">
        <v>1</v>
      </c>
      <c r="K35" s="57" t="s">
        <v>70</v>
      </c>
      <c r="L35" s="1">
        <v>1</v>
      </c>
      <c r="M35" s="1">
        <v>0</v>
      </c>
      <c r="N35" s="1">
        <v>1</v>
      </c>
      <c r="O35" s="1">
        <v>0</v>
      </c>
      <c r="P35" s="1">
        <v>1</v>
      </c>
      <c r="Q35" s="1">
        <v>6</v>
      </c>
      <c r="R35" s="1">
        <v>-5</v>
      </c>
      <c r="S35" s="1">
        <v>1</v>
      </c>
      <c r="T35" s="1">
        <v>6</v>
      </c>
      <c r="U35" s="1">
        <v>-5</v>
      </c>
      <c r="V35" s="1">
        <v>92.2</v>
      </c>
      <c r="W35" s="1">
        <v>100.93</v>
      </c>
      <c r="X35" s="1">
        <v>-8.730000000000004</v>
      </c>
      <c r="Y35" s="1">
        <v>92.2</v>
      </c>
      <c r="Z35" s="1">
        <v>92.2</v>
      </c>
      <c r="AA35" s="1">
        <v>100.93</v>
      </c>
      <c r="AB35" s="1">
        <v>100.93</v>
      </c>
      <c r="AC35" s="1">
        <v>1</v>
      </c>
      <c r="AD35" s="1">
        <v>0</v>
      </c>
      <c r="AG35" s="1"/>
      <c r="AH35" s="1"/>
      <c r="AJ35" s="1"/>
      <c r="AK35" s="1"/>
      <c r="AP35" s="1">
        <v>34</v>
      </c>
      <c r="AQ35" s="57" t="s">
        <v>107</v>
      </c>
      <c r="AR35" s="1">
        <v>1</v>
      </c>
      <c r="AS35" s="1">
        <v>0</v>
      </c>
      <c r="AT35" s="1">
        <v>1</v>
      </c>
      <c r="AU35" s="1">
        <v>0</v>
      </c>
      <c r="AV35" s="1">
        <v>5</v>
      </c>
      <c r="AW35" s="1">
        <v>6</v>
      </c>
      <c r="AX35" s="1">
        <v>-1</v>
      </c>
      <c r="AY35" s="1">
        <v>5</v>
      </c>
      <c r="AZ35" s="1">
        <v>6</v>
      </c>
      <c r="BA35" s="1">
        <v>-1</v>
      </c>
      <c r="BB35" s="1">
        <v>86.83</v>
      </c>
      <c r="BC35" s="1">
        <v>87.7</v>
      </c>
      <c r="BD35" s="1">
        <v>-0.87000000000000455</v>
      </c>
      <c r="BE35" s="1">
        <v>86.83</v>
      </c>
      <c r="BF35" s="1">
        <v>86.83</v>
      </c>
      <c r="BG35" s="1">
        <v>87.7</v>
      </c>
      <c r="BH35" s="1">
        <v>87.7</v>
      </c>
      <c r="BI35" s="1">
        <v>1</v>
      </c>
      <c r="BJ35" s="1">
        <v>0</v>
      </c>
      <c r="BK35" s="1">
        <v>1</v>
      </c>
    </row>
    <row r="36" spans="1:63" x14ac:dyDescent="0.45">
      <c r="A36" t="s">
        <v>103</v>
      </c>
      <c r="B36" s="1">
        <v>2</v>
      </c>
      <c r="C36" s="1">
        <v>83.83</v>
      </c>
      <c r="D36" t="s">
        <v>4</v>
      </c>
      <c r="E36" s="1">
        <v>6</v>
      </c>
      <c r="F36" s="1">
        <v>106.61</v>
      </c>
      <c r="G36" s="1" t="s">
        <v>101</v>
      </c>
      <c r="H36" s="1">
        <v>2016</v>
      </c>
      <c r="I36" s="1">
        <v>1</v>
      </c>
      <c r="K36" s="56" t="s">
        <v>156</v>
      </c>
      <c r="L36" s="1">
        <v>9</v>
      </c>
      <c r="M36" s="1">
        <v>7</v>
      </c>
      <c r="N36" s="1">
        <v>2</v>
      </c>
      <c r="O36" s="1">
        <v>77.777799999999999</v>
      </c>
      <c r="P36" s="1">
        <v>52</v>
      </c>
      <c r="Q36" s="1">
        <v>30</v>
      </c>
      <c r="R36" s="1">
        <v>22</v>
      </c>
      <c r="S36" s="1">
        <v>5.7778</v>
      </c>
      <c r="T36" s="1">
        <v>3.3332999999999999</v>
      </c>
      <c r="U36" s="1">
        <v>2.4445000000000001</v>
      </c>
      <c r="V36" s="1">
        <v>93.081100000000006</v>
      </c>
      <c r="W36" s="1">
        <v>91.451099999999997</v>
      </c>
      <c r="X36" s="1">
        <v>1.63</v>
      </c>
      <c r="Y36" s="1">
        <v>98.32</v>
      </c>
      <c r="Z36" s="1">
        <v>88.14</v>
      </c>
      <c r="AA36" s="1">
        <v>99.15</v>
      </c>
      <c r="AB36" s="1">
        <v>78.55</v>
      </c>
      <c r="AC36" s="1" t="s">
        <v>115</v>
      </c>
      <c r="AD36" s="1">
        <v>1</v>
      </c>
      <c r="AG36" s="1"/>
      <c r="AH36" s="1"/>
      <c r="AJ36" s="1"/>
      <c r="AK36" s="1"/>
      <c r="AP36" s="1">
        <v>35</v>
      </c>
      <c r="AQ36" s="56" t="s">
        <v>155</v>
      </c>
      <c r="AR36" s="1">
        <v>1</v>
      </c>
      <c r="AS36" s="1">
        <v>0</v>
      </c>
      <c r="AT36" s="1">
        <v>1</v>
      </c>
      <c r="AU36" s="1">
        <v>0</v>
      </c>
      <c r="AV36" s="1">
        <v>5</v>
      </c>
      <c r="AW36" s="1">
        <v>6</v>
      </c>
      <c r="AX36" s="1">
        <v>-1</v>
      </c>
      <c r="AY36" s="1">
        <v>5</v>
      </c>
      <c r="AZ36" s="1">
        <v>6</v>
      </c>
      <c r="BA36" s="1">
        <v>-1</v>
      </c>
      <c r="BB36" s="1">
        <v>84.64</v>
      </c>
      <c r="BC36" s="1">
        <v>85.97</v>
      </c>
      <c r="BD36" s="1">
        <v>-1.33</v>
      </c>
      <c r="BE36" s="1">
        <v>84.64</v>
      </c>
      <c r="BF36" s="1">
        <v>84.64</v>
      </c>
      <c r="BG36" s="1">
        <v>85.97</v>
      </c>
      <c r="BH36" s="1">
        <v>85.97</v>
      </c>
      <c r="BI36" s="1">
        <v>1</v>
      </c>
      <c r="BJ36" s="1">
        <v>0</v>
      </c>
      <c r="BK36" s="1">
        <v>1</v>
      </c>
    </row>
    <row r="37" spans="1:63" x14ac:dyDescent="0.45">
      <c r="A37" s="14" t="s">
        <v>103</v>
      </c>
      <c r="B37" s="1">
        <v>3</v>
      </c>
      <c r="C37" s="1">
        <v>90.55</v>
      </c>
      <c r="D37" s="8" t="s">
        <v>52</v>
      </c>
      <c r="E37" s="1">
        <v>6</v>
      </c>
      <c r="F37" s="1">
        <v>99.1</v>
      </c>
      <c r="G37" s="1" t="s">
        <v>29</v>
      </c>
      <c r="H37" s="1">
        <v>2022</v>
      </c>
      <c r="I37" s="1">
        <v>1</v>
      </c>
      <c r="K37" s="57" t="s">
        <v>80</v>
      </c>
      <c r="L37" s="1">
        <v>1</v>
      </c>
      <c r="M37" s="1">
        <v>0</v>
      </c>
      <c r="N37" s="1">
        <v>1</v>
      </c>
      <c r="O37" s="1">
        <v>0</v>
      </c>
      <c r="P37" s="1">
        <v>0</v>
      </c>
      <c r="Q37" s="1">
        <v>6</v>
      </c>
      <c r="R37" s="1">
        <v>-6</v>
      </c>
      <c r="S37" s="1">
        <v>0</v>
      </c>
      <c r="T37" s="1">
        <v>6</v>
      </c>
      <c r="U37" s="1">
        <v>-6</v>
      </c>
      <c r="V37" s="1">
        <v>86.68</v>
      </c>
      <c r="W37" s="1">
        <v>102.48</v>
      </c>
      <c r="X37" s="1">
        <v>-15.799999999999997</v>
      </c>
      <c r="Y37" s="1">
        <v>86.68</v>
      </c>
      <c r="Z37" s="1">
        <v>86.68</v>
      </c>
      <c r="AA37" s="1">
        <v>102.48</v>
      </c>
      <c r="AB37" s="1">
        <v>102.48</v>
      </c>
      <c r="AC37" s="1">
        <v>1</v>
      </c>
      <c r="AD37" s="1">
        <v>0</v>
      </c>
      <c r="AF37" s="14"/>
      <c r="AG37" s="1"/>
      <c r="AH37" s="1"/>
      <c r="AI37" s="8"/>
      <c r="AJ37" s="1"/>
      <c r="AK37" s="1"/>
      <c r="AP37" s="1">
        <v>36</v>
      </c>
      <c r="AQ37" s="57" t="s">
        <v>104</v>
      </c>
      <c r="AR37" s="1">
        <v>1</v>
      </c>
      <c r="AS37" s="1">
        <v>0</v>
      </c>
      <c r="AT37" s="1">
        <v>1</v>
      </c>
      <c r="AU37" s="1">
        <v>0</v>
      </c>
      <c r="AV37" s="1">
        <v>4</v>
      </c>
      <c r="AW37" s="1">
        <v>6</v>
      </c>
      <c r="AX37" s="1">
        <v>-2</v>
      </c>
      <c r="AY37" s="1">
        <v>4</v>
      </c>
      <c r="AZ37" s="1">
        <v>6</v>
      </c>
      <c r="BA37" s="1">
        <v>-2</v>
      </c>
      <c r="BB37" s="1">
        <v>88.96</v>
      </c>
      <c r="BC37" s="1">
        <v>102.31</v>
      </c>
      <c r="BD37" s="1">
        <v>-13.350000000000009</v>
      </c>
      <c r="BE37" s="1">
        <v>88.96</v>
      </c>
      <c r="BF37" s="1">
        <v>88.96</v>
      </c>
      <c r="BG37" s="1">
        <v>102.31</v>
      </c>
      <c r="BH37" s="1">
        <v>102.31</v>
      </c>
      <c r="BI37" s="1">
        <v>1</v>
      </c>
      <c r="BJ37" s="1">
        <v>0</v>
      </c>
      <c r="BK37" s="1">
        <v>1</v>
      </c>
    </row>
    <row r="38" spans="1:63" x14ac:dyDescent="0.45">
      <c r="A38" t="s">
        <v>99</v>
      </c>
      <c r="B38" s="1">
        <v>1</v>
      </c>
      <c r="C38" s="1">
        <v>74.87</v>
      </c>
      <c r="D38" t="s">
        <v>3</v>
      </c>
      <c r="E38" s="1">
        <v>6</v>
      </c>
      <c r="F38" s="1">
        <v>87.58</v>
      </c>
      <c r="G38" s="14" t="s">
        <v>98</v>
      </c>
      <c r="H38" s="17">
        <v>2019</v>
      </c>
      <c r="I38" s="17">
        <v>1</v>
      </c>
      <c r="K38" s="57" t="s">
        <v>82</v>
      </c>
      <c r="L38" s="1">
        <v>3</v>
      </c>
      <c r="M38" s="1">
        <v>0</v>
      </c>
      <c r="N38" s="1">
        <v>3</v>
      </c>
      <c r="O38" s="1">
        <v>0</v>
      </c>
      <c r="P38" s="1">
        <v>6</v>
      </c>
      <c r="Q38" s="1">
        <v>18</v>
      </c>
      <c r="R38" s="1">
        <v>-12</v>
      </c>
      <c r="S38" s="1">
        <v>2</v>
      </c>
      <c r="T38" s="1">
        <v>6</v>
      </c>
      <c r="U38" s="1">
        <v>-4</v>
      </c>
      <c r="V38" s="1">
        <v>84.42</v>
      </c>
      <c r="W38" s="1">
        <v>96.030000000000015</v>
      </c>
      <c r="X38" s="1">
        <v>-11.610000000000014</v>
      </c>
      <c r="Y38" s="1">
        <v>89.9</v>
      </c>
      <c r="Z38" s="1">
        <v>80.930000000000007</v>
      </c>
      <c r="AA38" s="1">
        <v>103.98</v>
      </c>
      <c r="AB38" s="1">
        <v>83.74</v>
      </c>
      <c r="AC38" s="1">
        <v>1</v>
      </c>
      <c r="AD38" s="1">
        <v>0</v>
      </c>
      <c r="AF38" s="14"/>
      <c r="AG38" s="1"/>
      <c r="AH38" s="1"/>
      <c r="AI38" s="14"/>
      <c r="AJ38" s="1"/>
      <c r="AK38" s="1"/>
      <c r="AP38" s="1">
        <v>37</v>
      </c>
      <c r="AQ38" s="55" t="s">
        <v>95</v>
      </c>
      <c r="AR38" s="1">
        <v>2</v>
      </c>
      <c r="AS38" s="1">
        <v>0</v>
      </c>
      <c r="AT38" s="1">
        <v>2</v>
      </c>
      <c r="AU38" s="1">
        <v>0</v>
      </c>
      <c r="AV38" s="1">
        <v>7</v>
      </c>
      <c r="AW38" s="1">
        <v>12</v>
      </c>
      <c r="AX38" s="1">
        <v>-5</v>
      </c>
      <c r="AY38" s="1">
        <v>3.5</v>
      </c>
      <c r="AZ38" s="1">
        <v>6</v>
      </c>
      <c r="BA38" s="1">
        <v>-2.5</v>
      </c>
      <c r="BB38" s="1">
        <v>83.795000000000002</v>
      </c>
      <c r="BC38" s="1">
        <v>86.82</v>
      </c>
      <c r="BD38" s="1">
        <v>-3.0249999999999999</v>
      </c>
      <c r="BE38" s="1">
        <v>85.73</v>
      </c>
      <c r="BF38" s="1">
        <v>81.86</v>
      </c>
      <c r="BG38" s="1">
        <v>90.8</v>
      </c>
      <c r="BH38" s="1">
        <v>82.84</v>
      </c>
      <c r="BI38" s="1">
        <v>1</v>
      </c>
      <c r="BJ38" s="1">
        <v>0</v>
      </c>
      <c r="BK38" s="1">
        <v>2</v>
      </c>
    </row>
    <row r="39" spans="1:63" x14ac:dyDescent="0.45">
      <c r="A39" t="s">
        <v>58</v>
      </c>
      <c r="B39" s="1">
        <v>4</v>
      </c>
      <c r="C39" s="1">
        <v>82.83</v>
      </c>
      <c r="D39" t="s">
        <v>53</v>
      </c>
      <c r="E39" s="1">
        <v>6</v>
      </c>
      <c r="F39" s="1">
        <v>91.34</v>
      </c>
      <c r="G39" s="1" t="s">
        <v>101</v>
      </c>
      <c r="H39" s="1">
        <v>2016</v>
      </c>
      <c r="I39" s="1">
        <v>1</v>
      </c>
      <c r="K39" s="56" t="s">
        <v>164</v>
      </c>
      <c r="L39" s="1">
        <v>2</v>
      </c>
      <c r="M39" s="1">
        <v>1</v>
      </c>
      <c r="N39" s="1">
        <v>1</v>
      </c>
      <c r="O39" s="1">
        <v>50</v>
      </c>
      <c r="P39" s="1">
        <v>6</v>
      </c>
      <c r="Q39" s="1">
        <v>11</v>
      </c>
      <c r="R39" s="1">
        <v>-5</v>
      </c>
      <c r="S39" s="1">
        <v>3</v>
      </c>
      <c r="T39" s="1">
        <v>5.5</v>
      </c>
      <c r="U39" s="1">
        <v>-2.5</v>
      </c>
      <c r="V39" s="1">
        <v>77.95</v>
      </c>
      <c r="W39" s="1">
        <v>90.77</v>
      </c>
      <c r="X39" s="1">
        <v>-12.82</v>
      </c>
      <c r="Y39" s="1">
        <v>79.069999999999993</v>
      </c>
      <c r="Z39" s="1" t="s">
        <v>167</v>
      </c>
      <c r="AA39" s="1">
        <v>99.1</v>
      </c>
      <c r="AB39" s="1" t="s">
        <v>168</v>
      </c>
      <c r="AC39" s="1" t="s">
        <v>5</v>
      </c>
      <c r="AD39" s="1">
        <v>0</v>
      </c>
      <c r="AP39" s="1">
        <v>38</v>
      </c>
      <c r="AQ39" s="54" t="s">
        <v>105</v>
      </c>
      <c r="AR39" s="1">
        <v>2</v>
      </c>
      <c r="AS39" s="1">
        <v>0</v>
      </c>
      <c r="AT39" s="1">
        <v>2</v>
      </c>
      <c r="AU39" s="1">
        <v>0</v>
      </c>
      <c r="AV39" s="1">
        <v>7</v>
      </c>
      <c r="AW39" s="1">
        <v>12</v>
      </c>
      <c r="AX39" s="1">
        <v>-5</v>
      </c>
      <c r="AY39" s="1">
        <v>3.5</v>
      </c>
      <c r="AZ39" s="1">
        <v>6</v>
      </c>
      <c r="BA39" s="1">
        <v>-2.5</v>
      </c>
      <c r="BB39" s="1">
        <v>83.444999999999993</v>
      </c>
      <c r="BC39" s="1">
        <v>93.164999999999992</v>
      </c>
      <c r="BD39" s="1">
        <v>-9.7199999999999989</v>
      </c>
      <c r="BE39" s="1">
        <v>89.23</v>
      </c>
      <c r="BF39" s="1">
        <v>77.66</v>
      </c>
      <c r="BG39" s="1">
        <v>95.88</v>
      </c>
      <c r="BH39" s="1">
        <v>90.45</v>
      </c>
      <c r="BI39" s="1">
        <v>1</v>
      </c>
      <c r="BJ39" s="1">
        <v>0</v>
      </c>
      <c r="BK39" s="1">
        <v>2</v>
      </c>
    </row>
    <row r="40" spans="1:63" x14ac:dyDescent="0.45">
      <c r="A40" s="15" t="s">
        <v>58</v>
      </c>
      <c r="B40" s="6">
        <v>1</v>
      </c>
      <c r="C40" s="6">
        <v>81.97</v>
      </c>
      <c r="D40" s="15" t="s">
        <v>52</v>
      </c>
      <c r="E40" s="6">
        <v>8</v>
      </c>
      <c r="F40" s="6">
        <v>93.87</v>
      </c>
      <c r="G40" s="1" t="s">
        <v>45</v>
      </c>
      <c r="H40" s="1">
        <v>2013</v>
      </c>
      <c r="I40" s="1" t="s">
        <v>5</v>
      </c>
      <c r="K40" s="57" t="s">
        <v>106</v>
      </c>
      <c r="L40" s="1">
        <v>1</v>
      </c>
      <c r="M40" s="1">
        <v>0</v>
      </c>
      <c r="N40" s="1">
        <v>1</v>
      </c>
      <c r="O40" s="1">
        <v>0</v>
      </c>
      <c r="P40" s="1">
        <v>2</v>
      </c>
      <c r="Q40" s="1">
        <v>6</v>
      </c>
      <c r="R40" s="1">
        <v>-4</v>
      </c>
      <c r="S40" s="1">
        <v>2</v>
      </c>
      <c r="T40" s="1">
        <v>6</v>
      </c>
      <c r="U40" s="1">
        <v>-4</v>
      </c>
      <c r="V40" s="1">
        <v>76</v>
      </c>
      <c r="W40" s="1">
        <v>89.04</v>
      </c>
      <c r="X40" s="1">
        <v>-13.040000000000006</v>
      </c>
      <c r="Y40" s="1">
        <v>76</v>
      </c>
      <c r="Z40" s="1">
        <v>76</v>
      </c>
      <c r="AA40" s="1">
        <v>89.04</v>
      </c>
      <c r="AB40" s="1">
        <v>89.04</v>
      </c>
      <c r="AC40" s="1">
        <v>1</v>
      </c>
      <c r="AD40" s="1">
        <v>0</v>
      </c>
      <c r="AP40" s="1">
        <v>39</v>
      </c>
      <c r="AQ40" s="58" t="s">
        <v>162</v>
      </c>
      <c r="AR40" s="1">
        <v>2</v>
      </c>
      <c r="AS40" s="1">
        <v>0</v>
      </c>
      <c r="AT40" s="1">
        <v>2</v>
      </c>
      <c r="AU40" s="1">
        <v>0</v>
      </c>
      <c r="AV40" s="1">
        <v>6</v>
      </c>
      <c r="AW40" s="1">
        <v>12</v>
      </c>
      <c r="AX40" s="1">
        <v>-6</v>
      </c>
      <c r="AY40" s="1">
        <v>3</v>
      </c>
      <c r="AZ40" s="1">
        <v>6</v>
      </c>
      <c r="BA40" s="1">
        <v>-3</v>
      </c>
      <c r="BB40" s="1">
        <v>78.069999999999993</v>
      </c>
      <c r="BC40" s="1">
        <v>84.415000000000006</v>
      </c>
      <c r="BD40" s="1">
        <v>-6.3449999999999998</v>
      </c>
      <c r="BE40" s="1">
        <v>78.55</v>
      </c>
      <c r="BF40" s="1">
        <v>77.59</v>
      </c>
      <c r="BG40" s="1">
        <v>88.14</v>
      </c>
      <c r="BH40" s="1">
        <v>80.69</v>
      </c>
      <c r="BI40" s="1">
        <v>1</v>
      </c>
      <c r="BJ40" s="1">
        <v>0</v>
      </c>
      <c r="BK40" s="1">
        <v>2</v>
      </c>
    </row>
    <row r="41" spans="1:63" x14ac:dyDescent="0.45">
      <c r="A41" s="16" t="s">
        <v>58</v>
      </c>
      <c r="B41" s="6">
        <v>0</v>
      </c>
      <c r="C41" s="6">
        <v>86.02</v>
      </c>
      <c r="D41" s="16" t="s">
        <v>48</v>
      </c>
      <c r="E41" s="6">
        <v>6</v>
      </c>
      <c r="F41" s="6">
        <v>100.34</v>
      </c>
      <c r="G41" s="1" t="s">
        <v>45</v>
      </c>
      <c r="H41" s="1">
        <v>2015</v>
      </c>
      <c r="I41" s="1">
        <v>1</v>
      </c>
      <c r="K41" s="57" t="s">
        <v>81</v>
      </c>
      <c r="L41" s="1">
        <v>2</v>
      </c>
      <c r="M41" s="1">
        <v>0</v>
      </c>
      <c r="N41" s="1">
        <v>2</v>
      </c>
      <c r="O41" s="1">
        <v>0</v>
      </c>
      <c r="P41" s="1">
        <v>3</v>
      </c>
      <c r="Q41" s="1">
        <v>12</v>
      </c>
      <c r="R41" s="1">
        <v>-9</v>
      </c>
      <c r="S41" s="1">
        <v>1.5</v>
      </c>
      <c r="T41" s="1">
        <v>6</v>
      </c>
      <c r="U41" s="1">
        <v>-4.5</v>
      </c>
      <c r="V41" s="1">
        <v>78.805000000000007</v>
      </c>
      <c r="W41" s="1">
        <v>97.710000000000008</v>
      </c>
      <c r="X41" s="1">
        <v>-18.905000000000001</v>
      </c>
      <c r="Y41" s="1">
        <v>79.64</v>
      </c>
      <c r="Z41" s="1">
        <v>77.97</v>
      </c>
      <c r="AA41" s="1">
        <v>98.02</v>
      </c>
      <c r="AB41" s="1">
        <v>97.4</v>
      </c>
      <c r="AC41" s="1">
        <v>1</v>
      </c>
      <c r="AD41" s="1">
        <v>0</v>
      </c>
      <c r="AF41" s="14"/>
      <c r="AG41" s="1"/>
      <c r="AH41" s="1"/>
      <c r="AI41" s="14"/>
      <c r="AJ41" s="1"/>
      <c r="AK41" s="1"/>
      <c r="AP41" s="1">
        <v>40</v>
      </c>
      <c r="AQ41" s="57" t="s">
        <v>57</v>
      </c>
      <c r="AR41" s="1">
        <v>2</v>
      </c>
      <c r="AS41" s="1">
        <v>0</v>
      </c>
      <c r="AT41" s="1">
        <v>2</v>
      </c>
      <c r="AU41" s="1">
        <v>0</v>
      </c>
      <c r="AV41" s="1">
        <v>6</v>
      </c>
      <c r="AW41" s="1">
        <v>12</v>
      </c>
      <c r="AX41" s="1">
        <v>-6</v>
      </c>
      <c r="AY41" s="1">
        <v>3</v>
      </c>
      <c r="AZ41" s="1">
        <v>6</v>
      </c>
      <c r="BA41" s="1">
        <v>-3</v>
      </c>
      <c r="BB41" s="1">
        <v>82.62</v>
      </c>
      <c r="BC41" s="1">
        <v>89.44</v>
      </c>
      <c r="BD41" s="1">
        <v>-6.8199999999999932</v>
      </c>
      <c r="BE41" s="1">
        <v>90.04</v>
      </c>
      <c r="BF41" s="1">
        <v>81.260000000000005</v>
      </c>
      <c r="BG41" s="1">
        <v>99.82</v>
      </c>
      <c r="BH41" s="1">
        <v>86.22</v>
      </c>
      <c r="BI41" s="1">
        <v>1</v>
      </c>
      <c r="BJ41" s="1">
        <v>0</v>
      </c>
      <c r="BK41" s="1">
        <v>2</v>
      </c>
    </row>
    <row r="42" spans="1:63" x14ac:dyDescent="0.45">
      <c r="A42" s="14" t="s">
        <v>58</v>
      </c>
      <c r="B42" s="1">
        <v>6</v>
      </c>
      <c r="C42" s="1">
        <v>83.77</v>
      </c>
      <c r="D42" s="14" t="s">
        <v>50</v>
      </c>
      <c r="E42" s="1">
        <v>5</v>
      </c>
      <c r="F42" s="1">
        <v>85.64</v>
      </c>
      <c r="G42" s="1" t="s">
        <v>45</v>
      </c>
      <c r="H42" s="1">
        <v>2013</v>
      </c>
      <c r="I42" s="1">
        <v>1</v>
      </c>
      <c r="K42" s="58" t="s">
        <v>79</v>
      </c>
      <c r="L42" s="1">
        <v>6</v>
      </c>
      <c r="M42" s="1">
        <v>0</v>
      </c>
      <c r="N42" s="1">
        <v>6</v>
      </c>
      <c r="O42" s="1">
        <v>0</v>
      </c>
      <c r="P42" s="1">
        <v>10</v>
      </c>
      <c r="Q42" s="1">
        <v>36</v>
      </c>
      <c r="R42" s="1">
        <v>-26</v>
      </c>
      <c r="S42" s="1">
        <v>1.6667000000000001</v>
      </c>
      <c r="T42" s="1">
        <v>6</v>
      </c>
      <c r="U42" s="1">
        <v>4.3333000000000004</v>
      </c>
      <c r="V42" s="1">
        <v>86.86</v>
      </c>
      <c r="W42" s="1">
        <v>96.533330000000007</v>
      </c>
      <c r="X42" s="1">
        <v>-8.51</v>
      </c>
      <c r="Y42" s="1">
        <v>95.37</v>
      </c>
      <c r="Z42" s="1">
        <v>82.8</v>
      </c>
      <c r="AA42" s="1">
        <v>106.09</v>
      </c>
      <c r="AB42" s="1">
        <v>84.3</v>
      </c>
      <c r="AC42" s="1">
        <v>1</v>
      </c>
      <c r="AD42" s="1">
        <v>0</v>
      </c>
      <c r="AG42" s="1"/>
      <c r="AH42" s="1"/>
      <c r="AJ42" s="1"/>
      <c r="AK42" s="1"/>
      <c r="AP42" s="1">
        <v>41</v>
      </c>
      <c r="AQ42" s="57" t="s">
        <v>109</v>
      </c>
      <c r="AR42" s="1">
        <v>1</v>
      </c>
      <c r="AS42" s="1">
        <v>0</v>
      </c>
      <c r="AT42" s="1">
        <v>1</v>
      </c>
      <c r="AU42" s="1">
        <v>0</v>
      </c>
      <c r="AV42" s="1">
        <v>3</v>
      </c>
      <c r="AW42" s="1">
        <v>6</v>
      </c>
      <c r="AX42" s="1">
        <v>-3</v>
      </c>
      <c r="AY42" s="1">
        <v>3</v>
      </c>
      <c r="AZ42" s="1">
        <v>6</v>
      </c>
      <c r="BA42" s="1">
        <v>-3</v>
      </c>
      <c r="BB42" s="1">
        <v>86.59</v>
      </c>
      <c r="BC42" s="1">
        <v>94.77</v>
      </c>
      <c r="BD42" s="1">
        <v>-8.1799999999999926</v>
      </c>
      <c r="BE42" s="1">
        <v>86.59</v>
      </c>
      <c r="BF42" s="1">
        <v>86.59</v>
      </c>
      <c r="BG42" s="1">
        <v>94.77</v>
      </c>
      <c r="BH42" s="1">
        <v>94.77</v>
      </c>
      <c r="BI42" s="1">
        <v>1</v>
      </c>
      <c r="BJ42" s="1">
        <v>0</v>
      </c>
      <c r="BK42" s="1">
        <v>1</v>
      </c>
    </row>
    <row r="43" spans="1:63" x14ac:dyDescent="0.45">
      <c r="A43" t="s">
        <v>47</v>
      </c>
      <c r="B43" s="1">
        <v>2</v>
      </c>
      <c r="C43" s="1">
        <v>85.78</v>
      </c>
      <c r="D43" t="s">
        <v>2</v>
      </c>
      <c r="E43" s="1">
        <v>6</v>
      </c>
      <c r="F43" s="1">
        <v>102.45</v>
      </c>
      <c r="G43" s="1" t="s">
        <v>101</v>
      </c>
      <c r="H43" s="1">
        <v>2018</v>
      </c>
      <c r="I43" s="1">
        <v>1</v>
      </c>
      <c r="K43" s="57" t="s">
        <v>71</v>
      </c>
      <c r="L43" s="1">
        <v>25</v>
      </c>
      <c r="M43" s="1">
        <v>11</v>
      </c>
      <c r="N43" s="1">
        <v>14</v>
      </c>
      <c r="O43" s="1">
        <v>44</v>
      </c>
      <c r="P43" s="1">
        <v>124</v>
      </c>
      <c r="Q43" s="1">
        <v>154</v>
      </c>
      <c r="R43" s="1">
        <v>-30</v>
      </c>
      <c r="S43" s="1">
        <v>4.96</v>
      </c>
      <c r="T43" s="1">
        <v>6.16</v>
      </c>
      <c r="U43" s="1">
        <v>-1.2000000000000002</v>
      </c>
      <c r="V43" s="1">
        <v>92.7928</v>
      </c>
      <c r="W43" s="1">
        <v>95.657200000000017</v>
      </c>
      <c r="X43" s="1">
        <v>-2.8644000000000176</v>
      </c>
      <c r="Y43" s="1">
        <v>103.37</v>
      </c>
      <c r="Z43" s="1">
        <v>78.42</v>
      </c>
      <c r="AA43" s="1">
        <v>107.69</v>
      </c>
      <c r="AB43" s="1">
        <v>78.48</v>
      </c>
      <c r="AC43" s="1" t="s">
        <v>112</v>
      </c>
      <c r="AD43" s="1">
        <v>1</v>
      </c>
      <c r="AG43" s="1"/>
      <c r="AH43" s="1"/>
      <c r="AJ43" s="1"/>
      <c r="AK43" s="1"/>
      <c r="AP43" s="1">
        <v>42</v>
      </c>
      <c r="AQ43" s="57" t="s">
        <v>83</v>
      </c>
      <c r="AR43" s="1">
        <v>1</v>
      </c>
      <c r="AS43" s="1">
        <v>0</v>
      </c>
      <c r="AT43" s="1">
        <v>1</v>
      </c>
      <c r="AU43" s="1">
        <v>0</v>
      </c>
      <c r="AV43" s="1">
        <v>3</v>
      </c>
      <c r="AW43" s="1">
        <v>6</v>
      </c>
      <c r="AX43" s="1">
        <v>-3</v>
      </c>
      <c r="AY43" s="1">
        <v>3</v>
      </c>
      <c r="AZ43" s="1">
        <v>6</v>
      </c>
      <c r="BA43" s="1">
        <v>-3</v>
      </c>
      <c r="BB43" s="1">
        <v>83.93</v>
      </c>
      <c r="BC43" s="1">
        <v>102.5</v>
      </c>
      <c r="BD43" s="1">
        <v>-18.569999999999993</v>
      </c>
      <c r="BE43" s="1">
        <v>83.93</v>
      </c>
      <c r="BF43" s="1">
        <v>83.93</v>
      </c>
      <c r="BG43" s="1">
        <v>102.5</v>
      </c>
      <c r="BH43" s="1">
        <v>102.5</v>
      </c>
      <c r="BI43" s="1">
        <v>1</v>
      </c>
      <c r="BJ43" s="1">
        <v>0</v>
      </c>
      <c r="BK43" s="1">
        <v>1</v>
      </c>
    </row>
    <row r="44" spans="1:63" x14ac:dyDescent="0.45">
      <c r="A44" t="s">
        <v>47</v>
      </c>
      <c r="B44" s="1">
        <v>2</v>
      </c>
      <c r="C44" s="1">
        <v>87.36</v>
      </c>
      <c r="D44" t="s">
        <v>52</v>
      </c>
      <c r="E44" s="1">
        <v>6</v>
      </c>
      <c r="F44" s="1">
        <v>107.89</v>
      </c>
      <c r="G44" s="6" t="s">
        <v>45</v>
      </c>
      <c r="H44" s="6">
        <v>2016</v>
      </c>
      <c r="I44" s="1">
        <v>1</v>
      </c>
      <c r="K44" s="57" t="s">
        <v>72</v>
      </c>
      <c r="L44" s="1">
        <v>5</v>
      </c>
      <c r="M44" s="1">
        <v>0</v>
      </c>
      <c r="N44" s="1">
        <v>5</v>
      </c>
      <c r="O44" s="1">
        <v>0</v>
      </c>
      <c r="P44" s="1">
        <v>4</v>
      </c>
      <c r="Q44" s="1">
        <v>30</v>
      </c>
      <c r="R44" s="1">
        <v>-26</v>
      </c>
      <c r="S44" s="1">
        <v>0.8</v>
      </c>
      <c r="T44" s="1">
        <v>6</v>
      </c>
      <c r="U44" s="1">
        <v>-5.2</v>
      </c>
      <c r="V44" s="1">
        <v>81.486000000000004</v>
      </c>
      <c r="W44" s="1">
        <v>92.653999999999996</v>
      </c>
      <c r="X44" s="1">
        <v>-11.167999999999992</v>
      </c>
      <c r="Y44" s="1">
        <v>87.24</v>
      </c>
      <c r="Z44" s="1">
        <v>72.52</v>
      </c>
      <c r="AA44" s="1">
        <v>98.02</v>
      </c>
      <c r="AB44" s="1">
        <v>88.33</v>
      </c>
      <c r="AC44" s="1">
        <v>1</v>
      </c>
      <c r="AD44" s="1">
        <v>0</v>
      </c>
      <c r="AF44" s="14"/>
      <c r="AG44" s="1"/>
      <c r="AH44" s="1"/>
      <c r="AI44" s="14"/>
      <c r="AJ44" s="1"/>
      <c r="AK44" s="1"/>
      <c r="AP44" s="1">
        <v>43</v>
      </c>
      <c r="AQ44" s="54" t="s">
        <v>93</v>
      </c>
      <c r="AR44" s="1">
        <v>1</v>
      </c>
      <c r="AS44" s="1">
        <v>0</v>
      </c>
      <c r="AT44" s="1">
        <v>1</v>
      </c>
      <c r="AU44" s="1">
        <v>0</v>
      </c>
      <c r="AV44" s="1">
        <v>3</v>
      </c>
      <c r="AW44" s="1">
        <v>6</v>
      </c>
      <c r="AX44" s="1">
        <v>-3</v>
      </c>
      <c r="AY44" s="1">
        <v>3</v>
      </c>
      <c r="AZ44" s="1">
        <v>6</v>
      </c>
      <c r="BA44" s="1">
        <v>-3</v>
      </c>
      <c r="BB44" s="1">
        <v>78.930000000000007</v>
      </c>
      <c r="BC44" s="1">
        <v>97.62</v>
      </c>
      <c r="BD44" s="1">
        <v>-18.689999999999998</v>
      </c>
      <c r="BE44" s="1">
        <v>78.930000000000007</v>
      </c>
      <c r="BF44" s="1">
        <v>78.930000000000007</v>
      </c>
      <c r="BG44" s="1">
        <v>97.62</v>
      </c>
      <c r="BH44" s="1">
        <v>97.62</v>
      </c>
      <c r="BI44" s="1">
        <v>1</v>
      </c>
      <c r="BJ44" s="1">
        <v>0</v>
      </c>
      <c r="BK44" s="1">
        <v>1</v>
      </c>
    </row>
    <row r="45" spans="1:63" x14ac:dyDescent="0.45">
      <c r="A45" t="s">
        <v>47</v>
      </c>
      <c r="B45" s="1">
        <v>3</v>
      </c>
      <c r="C45" s="1">
        <v>91.85</v>
      </c>
      <c r="D45" t="s">
        <v>48</v>
      </c>
      <c r="E45" s="1">
        <v>6</v>
      </c>
      <c r="F45" s="1">
        <v>98.01</v>
      </c>
      <c r="G45" s="1" t="s">
        <v>49</v>
      </c>
      <c r="H45" s="1">
        <v>2017</v>
      </c>
      <c r="I45" s="1">
        <v>1</v>
      </c>
      <c r="K45" s="58" t="s">
        <v>162</v>
      </c>
      <c r="L45" s="1">
        <v>2</v>
      </c>
      <c r="M45" s="1">
        <v>0</v>
      </c>
      <c r="N45" s="1">
        <v>2</v>
      </c>
      <c r="O45" s="1">
        <v>0</v>
      </c>
      <c r="P45" s="1">
        <v>6</v>
      </c>
      <c r="Q45" s="1">
        <v>12</v>
      </c>
      <c r="R45" s="1">
        <v>-6</v>
      </c>
      <c r="S45" s="1">
        <v>3</v>
      </c>
      <c r="T45" s="1">
        <v>6</v>
      </c>
      <c r="U45" s="1">
        <v>-3</v>
      </c>
      <c r="V45" s="1">
        <v>78.069999999999993</v>
      </c>
      <c r="W45" s="1">
        <v>84.415000000000006</v>
      </c>
      <c r="X45" s="1">
        <v>-6.3449999999999998</v>
      </c>
      <c r="Y45" s="1">
        <v>78.55</v>
      </c>
      <c r="Z45" s="1">
        <v>77.59</v>
      </c>
      <c r="AA45" s="1">
        <v>88.14</v>
      </c>
      <c r="AB45" s="1">
        <v>80.69</v>
      </c>
      <c r="AC45" s="1">
        <v>1</v>
      </c>
      <c r="AD45" s="1">
        <v>0</v>
      </c>
      <c r="AG45" s="1"/>
      <c r="AH45" s="1"/>
      <c r="AJ45" s="1"/>
      <c r="AK45" s="1"/>
      <c r="AP45" s="1">
        <v>44</v>
      </c>
      <c r="AQ45" s="57" t="s">
        <v>63</v>
      </c>
      <c r="AR45" s="1">
        <v>10</v>
      </c>
      <c r="AS45" s="1">
        <v>0</v>
      </c>
      <c r="AT45" s="1">
        <v>10</v>
      </c>
      <c r="AU45" s="1">
        <v>0</v>
      </c>
      <c r="AV45" s="1">
        <v>27</v>
      </c>
      <c r="AW45" s="1">
        <v>60</v>
      </c>
      <c r="AX45" s="1">
        <v>-33</v>
      </c>
      <c r="AY45" s="1">
        <v>2.7</v>
      </c>
      <c r="AZ45" s="1">
        <v>6</v>
      </c>
      <c r="BA45" s="1">
        <v>-3.3</v>
      </c>
      <c r="BB45" s="1">
        <v>86.932999999999993</v>
      </c>
      <c r="BC45" s="1">
        <v>94.545000000000002</v>
      </c>
      <c r="BD45" s="1">
        <v>-7.612000000000009</v>
      </c>
      <c r="BE45" s="1">
        <v>92.84</v>
      </c>
      <c r="BF45" s="1">
        <v>74.77</v>
      </c>
      <c r="BG45" s="1">
        <v>105.69</v>
      </c>
      <c r="BH45" s="1">
        <v>79.64</v>
      </c>
      <c r="BI45" s="1">
        <v>1</v>
      </c>
      <c r="BJ45" s="1">
        <v>0</v>
      </c>
      <c r="BK45" s="1">
        <v>10</v>
      </c>
    </row>
    <row r="46" spans="1:63" x14ac:dyDescent="0.45">
      <c r="A46" t="s">
        <v>47</v>
      </c>
      <c r="B46" s="1">
        <v>5</v>
      </c>
      <c r="C46" s="1">
        <v>90.35</v>
      </c>
      <c r="D46" s="8" t="s">
        <v>0</v>
      </c>
      <c r="E46" s="1">
        <v>6</v>
      </c>
      <c r="F46" s="1">
        <v>95.49</v>
      </c>
      <c r="G46" s="1" t="s">
        <v>29</v>
      </c>
      <c r="H46" s="1">
        <v>2019</v>
      </c>
      <c r="I46" s="1">
        <v>1</v>
      </c>
      <c r="K46" s="57" t="s">
        <v>100</v>
      </c>
      <c r="L46" s="1">
        <v>3</v>
      </c>
      <c r="M46" s="1">
        <v>0</v>
      </c>
      <c r="N46" s="1">
        <v>3</v>
      </c>
      <c r="O46" s="1">
        <v>0</v>
      </c>
      <c r="P46" s="1">
        <v>5</v>
      </c>
      <c r="Q46" s="1">
        <v>18</v>
      </c>
      <c r="R46" s="1">
        <v>-13</v>
      </c>
      <c r="S46" s="1">
        <v>1.6666666666666667</v>
      </c>
      <c r="T46" s="1">
        <v>6</v>
      </c>
      <c r="U46" s="1">
        <v>-4.333333333333333</v>
      </c>
      <c r="V46" s="1">
        <v>84.5</v>
      </c>
      <c r="W46" s="1">
        <v>93.075000000000003</v>
      </c>
      <c r="X46" s="1">
        <v>-8.5750000000000028</v>
      </c>
      <c r="Y46" s="1">
        <v>85.16</v>
      </c>
      <c r="Z46" s="1">
        <v>77.73</v>
      </c>
      <c r="AA46" s="1">
        <v>99.15</v>
      </c>
      <c r="AB46" s="1">
        <v>87</v>
      </c>
      <c r="AC46" s="1">
        <v>1</v>
      </c>
      <c r="AD46" s="1">
        <v>0</v>
      </c>
      <c r="AP46" s="1">
        <v>45</v>
      </c>
      <c r="AQ46" s="57" t="s">
        <v>47</v>
      </c>
      <c r="AR46" s="1">
        <v>7</v>
      </c>
      <c r="AS46" s="1">
        <v>0</v>
      </c>
      <c r="AT46" s="1">
        <v>7</v>
      </c>
      <c r="AU46" s="1">
        <v>0</v>
      </c>
      <c r="AV46" s="1">
        <v>18</v>
      </c>
      <c r="AW46" s="1">
        <v>42</v>
      </c>
      <c r="AX46" s="1">
        <v>-24</v>
      </c>
      <c r="AY46" s="1">
        <v>2.5714285714285716</v>
      </c>
      <c r="AZ46" s="1">
        <v>6</v>
      </c>
      <c r="BA46" s="1">
        <v>-3.4285714285714284</v>
      </c>
      <c r="BB46" s="1">
        <v>87.395714285714277</v>
      </c>
      <c r="BC46" s="1">
        <v>97.082857142857137</v>
      </c>
      <c r="BD46" s="1">
        <v>-9.6871428571428595</v>
      </c>
      <c r="BE46" s="1">
        <v>91.85</v>
      </c>
      <c r="BF46" s="1">
        <v>84.69</v>
      </c>
      <c r="BG46" s="1">
        <v>107.89</v>
      </c>
      <c r="BH46" s="1">
        <v>87.9</v>
      </c>
      <c r="BI46" s="1">
        <v>1</v>
      </c>
      <c r="BJ46" s="1">
        <v>0</v>
      </c>
      <c r="BK46" s="1">
        <v>7</v>
      </c>
    </row>
    <row r="47" spans="1:63" x14ac:dyDescent="0.45">
      <c r="A47" t="s">
        <v>47</v>
      </c>
      <c r="B47" s="1">
        <v>2</v>
      </c>
      <c r="C47" s="1">
        <v>86.97</v>
      </c>
      <c r="D47" t="s">
        <v>50</v>
      </c>
      <c r="E47" s="1">
        <v>6</v>
      </c>
      <c r="F47" s="1">
        <v>97.36</v>
      </c>
      <c r="G47" s="1" t="s">
        <v>101</v>
      </c>
      <c r="H47" s="1">
        <v>2016</v>
      </c>
      <c r="I47" s="1">
        <v>1</v>
      </c>
      <c r="K47" s="57" t="s">
        <v>108</v>
      </c>
      <c r="L47" s="1">
        <v>2</v>
      </c>
      <c r="M47" s="1">
        <v>1</v>
      </c>
      <c r="N47" s="1">
        <v>1</v>
      </c>
      <c r="O47" s="1">
        <v>50</v>
      </c>
      <c r="P47" s="1">
        <v>10</v>
      </c>
      <c r="Q47" s="1">
        <v>14</v>
      </c>
      <c r="R47" s="1">
        <v>-4</v>
      </c>
      <c r="S47" s="1">
        <v>5</v>
      </c>
      <c r="T47" s="1">
        <v>7</v>
      </c>
      <c r="U47" s="1">
        <v>-2</v>
      </c>
      <c r="V47" s="1">
        <v>84.644999999999996</v>
      </c>
      <c r="W47" s="1">
        <v>86.44</v>
      </c>
      <c r="X47" s="1">
        <v>-1.7950000000000017</v>
      </c>
      <c r="Y47" s="1">
        <v>85.83</v>
      </c>
      <c r="Z47" s="1">
        <v>83.46</v>
      </c>
      <c r="AA47" s="1">
        <v>89.43</v>
      </c>
      <c r="AB47" s="1">
        <v>83.45</v>
      </c>
      <c r="AC47" s="1" t="s">
        <v>5</v>
      </c>
      <c r="AD47" s="1">
        <v>0</v>
      </c>
      <c r="AF47" s="14"/>
      <c r="AG47" s="14"/>
      <c r="AH47" s="14"/>
      <c r="AI47" s="14"/>
      <c r="AJ47" s="14"/>
      <c r="AK47" s="14"/>
      <c r="AP47" s="1">
        <v>46</v>
      </c>
      <c r="AQ47" s="58" t="s">
        <v>103</v>
      </c>
      <c r="AR47" s="1">
        <v>2</v>
      </c>
      <c r="AS47" s="1">
        <v>0</v>
      </c>
      <c r="AT47" s="1">
        <v>2</v>
      </c>
      <c r="AU47" s="1">
        <v>0</v>
      </c>
      <c r="AV47" s="1">
        <v>5</v>
      </c>
      <c r="AW47" s="1">
        <v>12</v>
      </c>
      <c r="AX47" s="1">
        <v>-7</v>
      </c>
      <c r="AY47" s="1">
        <v>2.5</v>
      </c>
      <c r="AZ47" s="1">
        <v>6</v>
      </c>
      <c r="BA47" s="1">
        <v>-3.5</v>
      </c>
      <c r="BB47" s="1">
        <v>87.19</v>
      </c>
      <c r="BC47" s="1">
        <v>102.855</v>
      </c>
      <c r="BD47" s="1">
        <v>-15.664999999999999</v>
      </c>
      <c r="BE47" s="1">
        <v>90.55</v>
      </c>
      <c r="BF47" s="1">
        <v>83.83</v>
      </c>
      <c r="BG47" s="1">
        <v>106.61</v>
      </c>
      <c r="BH47" s="1">
        <v>99.1</v>
      </c>
      <c r="BI47" s="1">
        <v>1</v>
      </c>
      <c r="BJ47" s="1">
        <v>0</v>
      </c>
      <c r="BK47" s="1">
        <v>2</v>
      </c>
    </row>
    <row r="48" spans="1:63" x14ac:dyDescent="0.45">
      <c r="A48" s="16" t="s">
        <v>47</v>
      </c>
      <c r="B48" s="6">
        <v>0</v>
      </c>
      <c r="C48" s="6">
        <v>84.77</v>
      </c>
      <c r="D48" s="16" t="s">
        <v>50</v>
      </c>
      <c r="E48" s="6">
        <v>6</v>
      </c>
      <c r="F48" s="6">
        <v>90.48</v>
      </c>
      <c r="G48" s="1" t="s">
        <v>45</v>
      </c>
      <c r="H48" s="1">
        <v>2015</v>
      </c>
      <c r="I48" s="1">
        <v>1</v>
      </c>
      <c r="K48" s="55" t="s">
        <v>76</v>
      </c>
      <c r="L48" s="1">
        <v>19</v>
      </c>
      <c r="M48" s="1">
        <v>10</v>
      </c>
      <c r="N48" s="1">
        <v>9</v>
      </c>
      <c r="O48" s="1">
        <v>52.631599999999999</v>
      </c>
      <c r="P48" s="1">
        <v>114</v>
      </c>
      <c r="Q48" s="1">
        <v>101</v>
      </c>
      <c r="R48" s="1">
        <v>13</v>
      </c>
      <c r="S48" s="1">
        <v>6</v>
      </c>
      <c r="T48" s="1">
        <v>5.3157889999999997</v>
      </c>
      <c r="U48" s="1">
        <v>0.68421100000000001</v>
      </c>
      <c r="V48" s="1">
        <v>94.851050000000001</v>
      </c>
      <c r="W48" s="1">
        <v>89.358949999999993</v>
      </c>
      <c r="X48" s="1">
        <v>5.4920999999999998</v>
      </c>
      <c r="Y48" s="1">
        <v>107.89</v>
      </c>
      <c r="Z48" s="1">
        <v>83.07</v>
      </c>
      <c r="AA48" s="1">
        <v>101.05</v>
      </c>
      <c r="AB48" s="1">
        <v>75.41</v>
      </c>
      <c r="AC48" s="1" t="s">
        <v>112</v>
      </c>
      <c r="AD48" s="1">
        <v>0</v>
      </c>
      <c r="AP48" s="1">
        <v>47</v>
      </c>
      <c r="AQ48" s="57" t="s">
        <v>74</v>
      </c>
      <c r="AR48" s="1">
        <v>3</v>
      </c>
      <c r="AS48" s="1">
        <v>0</v>
      </c>
      <c r="AT48" s="1">
        <v>3</v>
      </c>
      <c r="AU48" s="1">
        <v>0</v>
      </c>
      <c r="AV48" s="1">
        <v>7</v>
      </c>
      <c r="AW48" s="1">
        <v>18</v>
      </c>
      <c r="AX48" s="1">
        <v>-11</v>
      </c>
      <c r="AY48" s="1">
        <v>2.3333333333333335</v>
      </c>
      <c r="AZ48" s="1">
        <v>6</v>
      </c>
      <c r="BA48" s="1">
        <v>-3.6666666666666665</v>
      </c>
      <c r="BB48" s="1">
        <v>84.643333333333331</v>
      </c>
      <c r="BC48" s="1">
        <v>91.113333333333344</v>
      </c>
      <c r="BD48" s="1">
        <v>-6.4700000000000131</v>
      </c>
      <c r="BE48" s="1">
        <v>87.12</v>
      </c>
      <c r="BF48" s="1">
        <v>81.31</v>
      </c>
      <c r="BG48" s="1">
        <v>94.11</v>
      </c>
      <c r="BH48" s="1">
        <v>88.29</v>
      </c>
      <c r="BI48" s="1">
        <v>1</v>
      </c>
      <c r="BJ48" s="1">
        <v>0</v>
      </c>
      <c r="BK48" s="1">
        <v>3</v>
      </c>
    </row>
    <row r="49" spans="1:63" x14ac:dyDescent="0.45">
      <c r="A49" t="s">
        <v>47</v>
      </c>
      <c r="B49" s="1">
        <v>4</v>
      </c>
      <c r="C49" s="1">
        <v>84.69</v>
      </c>
      <c r="D49" t="s">
        <v>3</v>
      </c>
      <c r="E49" s="1">
        <v>6</v>
      </c>
      <c r="F49" s="1">
        <v>87.9</v>
      </c>
      <c r="G49" s="1" t="s">
        <v>101</v>
      </c>
      <c r="H49" s="1">
        <v>2017</v>
      </c>
      <c r="I49" s="1">
        <v>1</v>
      </c>
      <c r="K49" s="55" t="s">
        <v>52</v>
      </c>
      <c r="L49" s="1">
        <v>54</v>
      </c>
      <c r="M49" s="1">
        <v>41</v>
      </c>
      <c r="N49" s="1">
        <v>13</v>
      </c>
      <c r="O49" s="1">
        <v>75.925899999999999</v>
      </c>
      <c r="P49" s="1">
        <v>402</v>
      </c>
      <c r="Q49" s="1">
        <v>262</v>
      </c>
      <c r="R49" s="1">
        <v>140</v>
      </c>
      <c r="S49" s="1">
        <v>7.4444400000000002</v>
      </c>
      <c r="T49" s="1">
        <v>4.8518499999999998</v>
      </c>
      <c r="U49" s="1">
        <v>2.59259</v>
      </c>
      <c r="V49" s="1">
        <v>99.772589999999994</v>
      </c>
      <c r="W49" s="1">
        <v>93.527780000000007</v>
      </c>
      <c r="X49" s="1">
        <v>6.2448100000000002</v>
      </c>
      <c r="Y49" s="1">
        <v>118.21</v>
      </c>
      <c r="Z49" s="1">
        <v>85.97</v>
      </c>
      <c r="AA49" s="1">
        <v>109.46</v>
      </c>
      <c r="AB49" s="1">
        <v>79.290000000000006</v>
      </c>
      <c r="AC49" s="1" t="s">
        <v>169</v>
      </c>
      <c r="AD49" s="1">
        <v>5</v>
      </c>
      <c r="AP49" s="1">
        <v>48</v>
      </c>
      <c r="AQ49" s="57" t="s">
        <v>87</v>
      </c>
      <c r="AR49" s="1">
        <v>3</v>
      </c>
      <c r="AS49" s="1">
        <v>0</v>
      </c>
      <c r="AT49" s="1">
        <v>3</v>
      </c>
      <c r="AU49" s="1">
        <v>0</v>
      </c>
      <c r="AV49" s="1">
        <v>7</v>
      </c>
      <c r="AW49" s="1">
        <v>18</v>
      </c>
      <c r="AX49" s="1">
        <v>-11</v>
      </c>
      <c r="AY49" s="1">
        <v>2.3333333333333335</v>
      </c>
      <c r="AZ49" s="1">
        <v>6</v>
      </c>
      <c r="BA49" s="1">
        <v>-3.6666666666666665</v>
      </c>
      <c r="BB49" s="1">
        <v>84.75333333333333</v>
      </c>
      <c r="BC49" s="1">
        <v>101.8</v>
      </c>
      <c r="BD49" s="1">
        <v>-17.046666666666667</v>
      </c>
      <c r="BE49" s="1">
        <v>87.5</v>
      </c>
      <c r="BF49" s="1">
        <v>79.34</v>
      </c>
      <c r="BG49" s="1">
        <v>107.56</v>
      </c>
      <c r="BH49" s="1">
        <v>96.67</v>
      </c>
      <c r="BI49" s="1">
        <v>1</v>
      </c>
      <c r="BJ49" s="1">
        <v>0</v>
      </c>
      <c r="BK49" s="1">
        <v>3</v>
      </c>
    </row>
    <row r="50" spans="1:63" x14ac:dyDescent="0.45">
      <c r="A50" t="s">
        <v>59</v>
      </c>
      <c r="B50" s="1">
        <v>1</v>
      </c>
      <c r="C50" s="1">
        <v>87.15</v>
      </c>
      <c r="D50" t="s">
        <v>4</v>
      </c>
      <c r="E50" s="1">
        <v>6</v>
      </c>
      <c r="F50" s="1">
        <v>101.68</v>
      </c>
      <c r="G50" s="14" t="s">
        <v>98</v>
      </c>
      <c r="H50" s="17">
        <v>2019</v>
      </c>
      <c r="I50" s="17">
        <v>1</v>
      </c>
      <c r="K50" s="54" t="s">
        <v>93</v>
      </c>
      <c r="L50" s="1">
        <v>1</v>
      </c>
      <c r="M50" s="1">
        <v>0</v>
      </c>
      <c r="N50" s="1">
        <v>1</v>
      </c>
      <c r="O50" s="1">
        <v>0</v>
      </c>
      <c r="P50" s="1">
        <v>3</v>
      </c>
      <c r="Q50" s="1">
        <v>6</v>
      </c>
      <c r="R50" s="1">
        <v>-3</v>
      </c>
      <c r="S50" s="1">
        <v>3</v>
      </c>
      <c r="T50" s="1">
        <v>6</v>
      </c>
      <c r="U50" s="1">
        <v>-3</v>
      </c>
      <c r="V50" s="1">
        <v>78.930000000000007</v>
      </c>
      <c r="W50" s="1">
        <v>97.62</v>
      </c>
      <c r="X50" s="1">
        <v>-18.689999999999998</v>
      </c>
      <c r="Y50" s="1">
        <v>78.930000000000007</v>
      </c>
      <c r="Z50" s="1">
        <v>78.930000000000007</v>
      </c>
      <c r="AA50" s="1">
        <v>97.62</v>
      </c>
      <c r="AB50" s="1">
        <v>97.62</v>
      </c>
      <c r="AC50" s="1">
        <v>1</v>
      </c>
      <c r="AD50" s="1">
        <v>0</v>
      </c>
      <c r="AF50" s="14"/>
      <c r="AG50" s="1"/>
      <c r="AH50" s="1"/>
      <c r="AI50" s="14"/>
      <c r="AJ50" s="1"/>
      <c r="AK50" s="1"/>
      <c r="AP50" s="1">
        <v>49</v>
      </c>
      <c r="AQ50" s="57" t="s">
        <v>90</v>
      </c>
      <c r="AR50" s="1">
        <v>4</v>
      </c>
      <c r="AS50" s="1">
        <v>0</v>
      </c>
      <c r="AT50" s="1">
        <v>4</v>
      </c>
      <c r="AU50" s="1">
        <v>0</v>
      </c>
      <c r="AV50" s="1">
        <v>9</v>
      </c>
      <c r="AW50" s="1">
        <v>24</v>
      </c>
      <c r="AX50" s="1">
        <v>-15</v>
      </c>
      <c r="AY50" s="1">
        <v>2.25</v>
      </c>
      <c r="AZ50" s="1">
        <v>6</v>
      </c>
      <c r="BA50" s="1">
        <v>-3.75</v>
      </c>
      <c r="BB50" s="1">
        <v>87.015000000000001</v>
      </c>
      <c r="BC50" s="1">
        <v>94.004999999999995</v>
      </c>
      <c r="BD50" s="1">
        <v>-6.9899999999999949</v>
      </c>
      <c r="BE50" s="1">
        <v>91.79</v>
      </c>
      <c r="BF50" s="1">
        <v>81.31</v>
      </c>
      <c r="BG50" s="1">
        <v>95.8</v>
      </c>
      <c r="BH50" s="1">
        <v>92.46</v>
      </c>
      <c r="BI50" s="1">
        <v>1</v>
      </c>
      <c r="BJ50" s="1">
        <v>0</v>
      </c>
      <c r="BK50" s="1">
        <v>4</v>
      </c>
    </row>
    <row r="51" spans="1:63" x14ac:dyDescent="0.45">
      <c r="A51" t="s">
        <v>59</v>
      </c>
      <c r="B51" s="1">
        <v>8</v>
      </c>
      <c r="C51" s="1">
        <v>96.63</v>
      </c>
      <c r="D51" t="s">
        <v>71</v>
      </c>
      <c r="E51" s="1">
        <v>11</v>
      </c>
      <c r="F51" s="1">
        <v>95.36</v>
      </c>
      <c r="G51" s="1" t="s">
        <v>101</v>
      </c>
      <c r="H51" s="1">
        <v>2017</v>
      </c>
      <c r="I51" s="1" t="s">
        <v>7</v>
      </c>
      <c r="K51" s="54" t="s">
        <v>94</v>
      </c>
      <c r="L51" s="1">
        <v>1</v>
      </c>
      <c r="M51" s="1">
        <v>0</v>
      </c>
      <c r="N51" s="1">
        <v>1</v>
      </c>
      <c r="O51" s="1">
        <v>0</v>
      </c>
      <c r="P51" s="1">
        <v>0</v>
      </c>
      <c r="Q51" s="1">
        <v>6</v>
      </c>
      <c r="R51" s="1">
        <v>-6</v>
      </c>
      <c r="S51" s="1">
        <v>0</v>
      </c>
      <c r="T51" s="1">
        <v>6</v>
      </c>
      <c r="U51" s="1">
        <v>-6</v>
      </c>
      <c r="V51" s="1">
        <v>84.28</v>
      </c>
      <c r="W51" s="1">
        <v>99.1</v>
      </c>
      <c r="X51" s="1">
        <v>-14.819999999999993</v>
      </c>
      <c r="Y51" s="1">
        <v>84.28</v>
      </c>
      <c r="Z51" s="1">
        <v>84.28</v>
      </c>
      <c r="AA51" s="1">
        <v>99.1</v>
      </c>
      <c r="AB51" s="1">
        <v>99.1</v>
      </c>
      <c r="AC51" s="1">
        <v>1</v>
      </c>
      <c r="AD51" s="1">
        <v>0</v>
      </c>
      <c r="AG51" s="1"/>
      <c r="AH51" s="1"/>
      <c r="AJ51" s="1"/>
      <c r="AK51" s="1"/>
      <c r="AP51" s="1">
        <v>50</v>
      </c>
      <c r="AQ51" s="54" t="s">
        <v>96</v>
      </c>
      <c r="AR51" s="1">
        <v>1</v>
      </c>
      <c r="AS51" s="1">
        <v>0</v>
      </c>
      <c r="AT51" s="1">
        <v>1</v>
      </c>
      <c r="AU51" s="1">
        <v>0</v>
      </c>
      <c r="AV51" s="1">
        <v>2</v>
      </c>
      <c r="AW51" s="1">
        <v>6</v>
      </c>
      <c r="AX51" s="1">
        <v>-4</v>
      </c>
      <c r="AY51" s="1">
        <v>2</v>
      </c>
      <c r="AZ51" s="1">
        <v>6</v>
      </c>
      <c r="BA51" s="1">
        <v>-4</v>
      </c>
      <c r="BB51" s="1">
        <v>77.13</v>
      </c>
      <c r="BC51" s="1">
        <v>86.28</v>
      </c>
      <c r="BD51" s="1">
        <v>-9.1500000000000057</v>
      </c>
      <c r="BE51" s="1">
        <v>77.13</v>
      </c>
      <c r="BF51" s="1">
        <v>77.13</v>
      </c>
      <c r="BG51" s="1">
        <v>86.28</v>
      </c>
      <c r="BH51" s="1">
        <v>86.28</v>
      </c>
      <c r="BI51" s="1">
        <v>1</v>
      </c>
      <c r="BJ51" s="1">
        <v>0</v>
      </c>
      <c r="BK51" s="1">
        <v>1</v>
      </c>
    </row>
    <row r="52" spans="1:63" x14ac:dyDescent="0.45">
      <c r="A52" t="s">
        <v>59</v>
      </c>
      <c r="B52" s="1">
        <v>10</v>
      </c>
      <c r="C52" s="1">
        <v>100.17</v>
      </c>
      <c r="D52" t="s">
        <v>76</v>
      </c>
      <c r="E52" s="1">
        <v>5</v>
      </c>
      <c r="F52" s="1">
        <v>96.66</v>
      </c>
      <c r="G52" s="1" t="s">
        <v>101</v>
      </c>
      <c r="H52" s="1">
        <v>2017</v>
      </c>
      <c r="I52" s="1" t="s">
        <v>5</v>
      </c>
      <c r="K52" s="54" t="s">
        <v>44</v>
      </c>
      <c r="L52" s="1">
        <v>1</v>
      </c>
      <c r="M52" s="1">
        <v>0</v>
      </c>
      <c r="N52" s="1">
        <v>1</v>
      </c>
      <c r="O52" s="1">
        <v>0</v>
      </c>
      <c r="P52" s="1">
        <v>1</v>
      </c>
      <c r="Q52" s="1">
        <v>6</v>
      </c>
      <c r="R52" s="1">
        <v>-5</v>
      </c>
      <c r="S52" s="1">
        <v>1</v>
      </c>
      <c r="T52" s="1">
        <v>6</v>
      </c>
      <c r="U52" s="1">
        <v>-5</v>
      </c>
      <c r="V52" s="1">
        <v>80.06</v>
      </c>
      <c r="W52" s="1">
        <v>103.7</v>
      </c>
      <c r="X52" s="1">
        <v>-23.64</v>
      </c>
      <c r="Y52" s="1">
        <v>80.06</v>
      </c>
      <c r="Z52" s="1">
        <v>80.06</v>
      </c>
      <c r="AA52" s="1">
        <v>103.7</v>
      </c>
      <c r="AB52" s="1">
        <v>103.7</v>
      </c>
      <c r="AC52" s="1">
        <v>1</v>
      </c>
      <c r="AD52" s="1">
        <v>0</v>
      </c>
      <c r="AG52" s="1"/>
      <c r="AH52" s="1"/>
      <c r="AJ52" s="1"/>
      <c r="AK52" s="1"/>
      <c r="AP52" s="1">
        <v>51</v>
      </c>
      <c r="AQ52" s="57" t="s">
        <v>82</v>
      </c>
      <c r="AR52" s="1">
        <v>3</v>
      </c>
      <c r="AS52" s="1">
        <v>0</v>
      </c>
      <c r="AT52" s="1">
        <v>3</v>
      </c>
      <c r="AU52" s="1">
        <v>0</v>
      </c>
      <c r="AV52" s="1">
        <v>6</v>
      </c>
      <c r="AW52" s="1">
        <v>18</v>
      </c>
      <c r="AX52" s="1">
        <v>-12</v>
      </c>
      <c r="AY52" s="1">
        <v>2</v>
      </c>
      <c r="AZ52" s="1">
        <v>6</v>
      </c>
      <c r="BA52" s="1">
        <v>-4</v>
      </c>
      <c r="BB52" s="1">
        <v>84.42</v>
      </c>
      <c r="BC52" s="1">
        <v>96.030000000000015</v>
      </c>
      <c r="BD52" s="1">
        <v>-11.610000000000014</v>
      </c>
      <c r="BE52" s="1">
        <v>89.9</v>
      </c>
      <c r="BF52" s="1">
        <v>80.930000000000007</v>
      </c>
      <c r="BG52" s="1">
        <v>103.98</v>
      </c>
      <c r="BH52" s="1">
        <v>83.74</v>
      </c>
      <c r="BI52" s="1">
        <v>1</v>
      </c>
      <c r="BJ52" s="1">
        <v>0</v>
      </c>
      <c r="BK52" s="1">
        <v>3</v>
      </c>
    </row>
    <row r="53" spans="1:63" x14ac:dyDescent="0.45">
      <c r="A53" t="s">
        <v>59</v>
      </c>
      <c r="B53" s="1">
        <v>6</v>
      </c>
      <c r="C53" s="1">
        <v>95.11</v>
      </c>
      <c r="D53" t="s">
        <v>67</v>
      </c>
      <c r="E53" s="1">
        <v>4</v>
      </c>
      <c r="F53" s="1">
        <v>90.52</v>
      </c>
      <c r="G53" s="1" t="s">
        <v>101</v>
      </c>
      <c r="H53" s="1">
        <v>2017</v>
      </c>
      <c r="I53" s="1">
        <v>1</v>
      </c>
      <c r="K53" s="54" t="s">
        <v>73</v>
      </c>
      <c r="L53" s="1">
        <v>8</v>
      </c>
      <c r="M53" s="1">
        <v>2</v>
      </c>
      <c r="N53" s="1">
        <v>6</v>
      </c>
      <c r="O53" s="1">
        <v>25</v>
      </c>
      <c r="P53" s="1">
        <v>24</v>
      </c>
      <c r="Q53" s="1">
        <v>46</v>
      </c>
      <c r="R53" s="1">
        <v>-22</v>
      </c>
      <c r="S53" s="1">
        <v>3</v>
      </c>
      <c r="T53" s="1">
        <v>5.75</v>
      </c>
      <c r="U53" s="1">
        <v>-2.75</v>
      </c>
      <c r="V53" s="1">
        <v>89.273750000000007</v>
      </c>
      <c r="W53" s="1">
        <v>96.02</v>
      </c>
      <c r="X53" s="1">
        <v>-6.7462499999999892</v>
      </c>
      <c r="Y53" s="1">
        <v>101.88</v>
      </c>
      <c r="Z53" s="1">
        <v>78.23</v>
      </c>
      <c r="AA53" s="1">
        <v>118.21</v>
      </c>
      <c r="AB53" s="1">
        <v>69.900000000000006</v>
      </c>
      <c r="AC53" s="1" t="s">
        <v>5</v>
      </c>
      <c r="AD53" s="1">
        <v>0</v>
      </c>
      <c r="AF53" s="14"/>
      <c r="AG53" s="1"/>
      <c r="AH53" s="1"/>
      <c r="AI53" s="14"/>
      <c r="AJ53" s="1"/>
      <c r="AK53" s="1"/>
      <c r="AP53" s="1">
        <v>52</v>
      </c>
      <c r="AQ53" s="57" t="s">
        <v>106</v>
      </c>
      <c r="AR53" s="1">
        <v>1</v>
      </c>
      <c r="AS53" s="1">
        <v>0</v>
      </c>
      <c r="AT53" s="1">
        <v>1</v>
      </c>
      <c r="AU53" s="1">
        <v>0</v>
      </c>
      <c r="AV53" s="1">
        <v>2</v>
      </c>
      <c r="AW53" s="1">
        <v>6</v>
      </c>
      <c r="AX53" s="1">
        <v>-4</v>
      </c>
      <c r="AY53" s="1">
        <v>2</v>
      </c>
      <c r="AZ53" s="1">
        <v>6</v>
      </c>
      <c r="BA53" s="1">
        <v>-4</v>
      </c>
      <c r="BB53" s="1">
        <v>76</v>
      </c>
      <c r="BC53" s="1">
        <v>89.04</v>
      </c>
      <c r="BD53" s="1">
        <v>-13.040000000000006</v>
      </c>
      <c r="BE53" s="1">
        <v>76</v>
      </c>
      <c r="BF53" s="1">
        <v>76</v>
      </c>
      <c r="BG53" s="1">
        <v>89.04</v>
      </c>
      <c r="BH53" s="1">
        <v>89.04</v>
      </c>
      <c r="BI53" s="1">
        <v>1</v>
      </c>
      <c r="BJ53" s="1">
        <v>0</v>
      </c>
      <c r="BK53" s="1">
        <v>1</v>
      </c>
    </row>
    <row r="54" spans="1:63" x14ac:dyDescent="0.45">
      <c r="A54" t="s">
        <v>59</v>
      </c>
      <c r="B54" s="1">
        <v>4</v>
      </c>
      <c r="C54" s="1">
        <v>83.8</v>
      </c>
      <c r="D54" s="8" t="s">
        <v>67</v>
      </c>
      <c r="E54" s="1">
        <v>6</v>
      </c>
      <c r="F54" s="1">
        <v>82.24</v>
      </c>
      <c r="G54" s="1" t="s">
        <v>49</v>
      </c>
      <c r="H54" s="1">
        <v>2019</v>
      </c>
      <c r="I54" s="1">
        <v>1</v>
      </c>
      <c r="K54" s="54" t="s">
        <v>67</v>
      </c>
      <c r="L54" s="1">
        <v>42</v>
      </c>
      <c r="M54" s="1">
        <v>26</v>
      </c>
      <c r="N54" s="1">
        <v>16</v>
      </c>
      <c r="O54" s="1">
        <v>61.904761904761905</v>
      </c>
      <c r="P54" s="1">
        <v>279</v>
      </c>
      <c r="Q54" s="1">
        <v>225</v>
      </c>
      <c r="R54" s="1">
        <v>54</v>
      </c>
      <c r="S54" s="1">
        <v>6.6428571428571432</v>
      </c>
      <c r="T54" s="1">
        <v>5.3571428571428568</v>
      </c>
      <c r="U54" s="1">
        <v>1.2857142857142865</v>
      </c>
      <c r="V54" s="1">
        <v>94.981190476190449</v>
      </c>
      <c r="W54" s="1">
        <v>91.977380952380969</v>
      </c>
      <c r="X54" s="1">
        <v>3.0038095238094797</v>
      </c>
      <c r="Y54" s="1">
        <v>109.83</v>
      </c>
      <c r="Z54" s="1">
        <v>82.24</v>
      </c>
      <c r="AA54" s="1">
        <v>109.57</v>
      </c>
      <c r="AB54" s="1">
        <v>72.52</v>
      </c>
      <c r="AC54" s="1" t="s">
        <v>115</v>
      </c>
      <c r="AD54" s="1">
        <v>1</v>
      </c>
      <c r="AG54" s="1"/>
      <c r="AH54" s="1"/>
      <c r="AJ54" s="1"/>
      <c r="AK54" s="1"/>
      <c r="AP54" s="1">
        <v>53</v>
      </c>
      <c r="AQ54" s="57" t="s">
        <v>97</v>
      </c>
      <c r="AR54" s="1">
        <v>1</v>
      </c>
      <c r="AS54" s="1">
        <v>0</v>
      </c>
      <c r="AT54" s="1">
        <v>1</v>
      </c>
      <c r="AU54" s="1">
        <v>0</v>
      </c>
      <c r="AV54" s="1">
        <v>2</v>
      </c>
      <c r="AW54" s="1">
        <v>6</v>
      </c>
      <c r="AX54" s="1">
        <v>-4</v>
      </c>
      <c r="AY54" s="1">
        <v>2</v>
      </c>
      <c r="AZ54" s="1">
        <v>6</v>
      </c>
      <c r="BA54" s="1">
        <v>-4</v>
      </c>
      <c r="BB54" s="1">
        <v>78.48</v>
      </c>
      <c r="BC54" s="1">
        <v>98.77</v>
      </c>
      <c r="BD54" s="1">
        <v>-20.289999999999992</v>
      </c>
      <c r="BE54" s="1">
        <v>78.48</v>
      </c>
      <c r="BF54" s="1">
        <v>78.48</v>
      </c>
      <c r="BG54" s="1">
        <v>98.77</v>
      </c>
      <c r="BH54" s="1">
        <v>98.77</v>
      </c>
      <c r="BI54" s="1">
        <v>1</v>
      </c>
      <c r="BJ54" s="1">
        <v>0</v>
      </c>
      <c r="BK54" s="1">
        <v>1</v>
      </c>
    </row>
    <row r="55" spans="1:63" x14ac:dyDescent="0.45">
      <c r="A55" t="s">
        <v>59</v>
      </c>
      <c r="B55" s="1">
        <v>2</v>
      </c>
      <c r="C55" s="1">
        <v>109.57</v>
      </c>
      <c r="D55" t="s">
        <v>67</v>
      </c>
      <c r="E55" s="1">
        <v>10</v>
      </c>
      <c r="F55" s="1">
        <v>109.83</v>
      </c>
      <c r="G55" s="1" t="s">
        <v>75</v>
      </c>
      <c r="H55" s="1">
        <v>2016</v>
      </c>
      <c r="I55" s="1" t="s">
        <v>5</v>
      </c>
      <c r="K55" s="54" t="s">
        <v>48</v>
      </c>
      <c r="L55" s="1">
        <v>39</v>
      </c>
      <c r="M55" s="1">
        <v>34</v>
      </c>
      <c r="N55" s="1">
        <v>5</v>
      </c>
      <c r="O55" s="1">
        <v>87.179487179487182</v>
      </c>
      <c r="P55" s="1">
        <v>329</v>
      </c>
      <c r="Q55" s="1">
        <v>181</v>
      </c>
      <c r="R55" s="1">
        <v>148</v>
      </c>
      <c r="S55" s="1">
        <v>8.4358974358974361</v>
      </c>
      <c r="T55" s="1">
        <v>4.6410256410256414</v>
      </c>
      <c r="U55" s="1">
        <v>3.7948717948717947</v>
      </c>
      <c r="V55" s="1">
        <v>102.32102564102566</v>
      </c>
      <c r="W55" s="1">
        <v>94.373846153846131</v>
      </c>
      <c r="X55" s="1">
        <v>7.9471794871795254</v>
      </c>
      <c r="Y55" s="1">
        <v>112.41</v>
      </c>
      <c r="Z55" s="1">
        <v>93.75</v>
      </c>
      <c r="AA55" s="1">
        <v>104.39</v>
      </c>
      <c r="AB55" s="1">
        <v>77.069999999999993</v>
      </c>
      <c r="AC55" s="1" t="s">
        <v>116</v>
      </c>
      <c r="AD55" s="1">
        <v>7</v>
      </c>
      <c r="AP55" s="1">
        <v>54</v>
      </c>
      <c r="AQ55" s="57" t="s">
        <v>60</v>
      </c>
      <c r="AR55" s="1">
        <v>4</v>
      </c>
      <c r="AS55" s="1">
        <v>0</v>
      </c>
      <c r="AT55" s="1">
        <v>4</v>
      </c>
      <c r="AU55" s="1">
        <v>0</v>
      </c>
      <c r="AV55" s="1">
        <v>7</v>
      </c>
      <c r="AW55" s="1">
        <v>24</v>
      </c>
      <c r="AX55" s="1">
        <v>-17</v>
      </c>
      <c r="AY55" s="1">
        <v>1.75</v>
      </c>
      <c r="AZ55" s="1">
        <v>6</v>
      </c>
      <c r="BA55" s="1">
        <v>-4.25</v>
      </c>
      <c r="BB55" s="1">
        <v>87.332499999999996</v>
      </c>
      <c r="BC55" s="1">
        <v>97.292500000000004</v>
      </c>
      <c r="BD55" s="1">
        <v>-9.960000000000008</v>
      </c>
      <c r="BE55" s="1">
        <v>90.35</v>
      </c>
      <c r="BF55" s="1">
        <v>83.34</v>
      </c>
      <c r="BG55" s="1">
        <v>104.86</v>
      </c>
      <c r="BH55" s="1">
        <v>91.63</v>
      </c>
      <c r="BI55" s="1">
        <v>1</v>
      </c>
      <c r="BJ55" s="1">
        <v>0</v>
      </c>
      <c r="BK55" s="1">
        <v>4</v>
      </c>
    </row>
    <row r="56" spans="1:63" x14ac:dyDescent="0.45">
      <c r="A56" t="s">
        <v>59</v>
      </c>
      <c r="B56" s="1">
        <v>11</v>
      </c>
      <c r="C56" s="1">
        <v>94.79</v>
      </c>
      <c r="D56" t="s">
        <v>48</v>
      </c>
      <c r="E56" s="1">
        <v>8</v>
      </c>
      <c r="F56" s="1">
        <v>94.24</v>
      </c>
      <c r="G56" s="1" t="s">
        <v>101</v>
      </c>
      <c r="H56" s="1">
        <v>2017</v>
      </c>
      <c r="I56" s="1" t="s">
        <v>6</v>
      </c>
      <c r="K56" s="55" t="s">
        <v>95</v>
      </c>
      <c r="L56" s="1">
        <v>2</v>
      </c>
      <c r="M56" s="1">
        <v>0</v>
      </c>
      <c r="N56" s="1">
        <v>2</v>
      </c>
      <c r="O56" s="1">
        <v>0</v>
      </c>
      <c r="P56" s="1">
        <v>7</v>
      </c>
      <c r="Q56" s="1">
        <v>12</v>
      </c>
      <c r="R56" s="1">
        <v>-5</v>
      </c>
      <c r="S56" s="1">
        <v>3.5</v>
      </c>
      <c r="T56" s="1">
        <v>6</v>
      </c>
      <c r="U56" s="1">
        <v>-2.5</v>
      </c>
      <c r="V56" s="1">
        <v>83.795000000000002</v>
      </c>
      <c r="W56" s="1">
        <v>86.82</v>
      </c>
      <c r="X56" s="1">
        <v>-3.0249999999999999</v>
      </c>
      <c r="Y56" s="1">
        <v>85.73</v>
      </c>
      <c r="Z56" s="1">
        <v>81.86</v>
      </c>
      <c r="AA56" s="1">
        <v>90.8</v>
      </c>
      <c r="AB56" s="1">
        <v>82.84</v>
      </c>
      <c r="AC56" s="1">
        <v>1</v>
      </c>
      <c r="AD56" s="1">
        <v>0</v>
      </c>
      <c r="AF56" s="14"/>
      <c r="AG56" s="14"/>
      <c r="AH56" s="14"/>
      <c r="AI56" s="14"/>
      <c r="AJ56" s="14"/>
      <c r="AK56" s="14"/>
      <c r="AP56" s="1">
        <v>55</v>
      </c>
      <c r="AQ56" s="58" t="s">
        <v>79</v>
      </c>
      <c r="AR56" s="1">
        <v>6</v>
      </c>
      <c r="AS56" s="1">
        <v>0</v>
      </c>
      <c r="AT56" s="1">
        <v>6</v>
      </c>
      <c r="AU56" s="1">
        <v>0</v>
      </c>
      <c r="AV56" s="1">
        <v>10</v>
      </c>
      <c r="AW56" s="1">
        <v>36</v>
      </c>
      <c r="AX56" s="1">
        <v>-26</v>
      </c>
      <c r="AY56" s="1">
        <v>1.6666700000000001</v>
      </c>
      <c r="AZ56" s="1">
        <v>6</v>
      </c>
      <c r="BA56" s="1">
        <v>-4.3333300000000001</v>
      </c>
      <c r="BB56" s="1">
        <v>86.86</v>
      </c>
      <c r="BC56" s="1">
        <v>96.533330000000007</v>
      </c>
      <c r="BD56" s="1">
        <v>-8.51</v>
      </c>
      <c r="BE56" s="1">
        <v>95.37</v>
      </c>
      <c r="BF56" s="1">
        <v>82.8</v>
      </c>
      <c r="BG56" s="1">
        <v>106.09</v>
      </c>
      <c r="BH56" s="1">
        <v>84.3</v>
      </c>
      <c r="BI56" s="1">
        <v>1</v>
      </c>
      <c r="BJ56" s="1">
        <v>0</v>
      </c>
      <c r="BK56" s="1">
        <v>6</v>
      </c>
    </row>
    <row r="57" spans="1:63" x14ac:dyDescent="0.45">
      <c r="A57" t="s">
        <v>59</v>
      </c>
      <c r="B57" s="1">
        <v>6</v>
      </c>
      <c r="C57" s="1">
        <v>103.58</v>
      </c>
      <c r="D57" t="s">
        <v>48</v>
      </c>
      <c r="E57" s="1">
        <v>2</v>
      </c>
      <c r="F57" s="1">
        <v>111.65</v>
      </c>
      <c r="G57" s="1" t="s">
        <v>75</v>
      </c>
      <c r="H57" s="1">
        <v>2016</v>
      </c>
      <c r="I57" s="1">
        <v>1</v>
      </c>
      <c r="K57" s="54" t="s">
        <v>91</v>
      </c>
      <c r="L57" s="1">
        <v>3</v>
      </c>
      <c r="M57" s="1">
        <v>1</v>
      </c>
      <c r="N57" s="1">
        <v>2</v>
      </c>
      <c r="O57" s="1">
        <v>33.333333333333329</v>
      </c>
      <c r="P57" s="1">
        <v>11</v>
      </c>
      <c r="Q57" s="1">
        <v>17</v>
      </c>
      <c r="R57" s="1">
        <v>-6</v>
      </c>
      <c r="S57" s="1">
        <v>3.6666666666666665</v>
      </c>
      <c r="T57" s="1">
        <v>5.666666666666667</v>
      </c>
      <c r="U57" s="1">
        <v>-2.0000000000000004</v>
      </c>
      <c r="V57" s="1">
        <v>92.333333333333329</v>
      </c>
      <c r="W57" s="1">
        <v>100.31333333333333</v>
      </c>
      <c r="X57" s="1">
        <v>-7.980000000000004</v>
      </c>
      <c r="Y57" s="1">
        <v>98.35</v>
      </c>
      <c r="Z57" s="1">
        <v>87.71</v>
      </c>
      <c r="AA57" s="1">
        <v>111.41</v>
      </c>
      <c r="AB57" s="1">
        <v>87.62</v>
      </c>
      <c r="AC57" s="1" t="s">
        <v>5</v>
      </c>
      <c r="AD57" s="1">
        <v>0</v>
      </c>
      <c r="AP57" s="1">
        <v>56</v>
      </c>
      <c r="AQ57" s="57" t="s">
        <v>100</v>
      </c>
      <c r="AR57" s="1">
        <v>3</v>
      </c>
      <c r="AS57" s="1">
        <v>0</v>
      </c>
      <c r="AT57" s="1">
        <v>3</v>
      </c>
      <c r="AU57" s="1">
        <v>0</v>
      </c>
      <c r="AV57" s="1">
        <v>5</v>
      </c>
      <c r="AW57" s="1">
        <v>18</v>
      </c>
      <c r="AX57" s="1">
        <v>-13</v>
      </c>
      <c r="AY57" s="1">
        <v>1.6666666666666667</v>
      </c>
      <c r="AZ57" s="1">
        <v>6</v>
      </c>
      <c r="BA57" s="1">
        <v>-4.333333333333333</v>
      </c>
      <c r="BB57" s="1">
        <v>84.5</v>
      </c>
      <c r="BC57" s="1">
        <v>93.075000000000003</v>
      </c>
      <c r="BD57" s="1">
        <v>-8.5750000000000028</v>
      </c>
      <c r="BE57" s="1">
        <v>85.16</v>
      </c>
      <c r="BF57" s="1">
        <v>77.73</v>
      </c>
      <c r="BG57" s="1">
        <v>99.15</v>
      </c>
      <c r="BH57" s="1">
        <v>87</v>
      </c>
      <c r="BI57" s="1">
        <v>1</v>
      </c>
      <c r="BJ57" s="1">
        <v>0</v>
      </c>
      <c r="BK57" s="1">
        <v>3</v>
      </c>
    </row>
    <row r="58" spans="1:63" x14ac:dyDescent="0.45">
      <c r="A58" t="s">
        <v>59</v>
      </c>
      <c r="B58" s="1">
        <v>9</v>
      </c>
      <c r="C58" s="1">
        <v>91.22</v>
      </c>
      <c r="D58" t="s">
        <v>48</v>
      </c>
      <c r="E58" s="1">
        <v>10</v>
      </c>
      <c r="F58" s="1">
        <v>97.31</v>
      </c>
      <c r="G58" s="1" t="s">
        <v>49</v>
      </c>
      <c r="H58" s="1">
        <v>2017</v>
      </c>
      <c r="I58" s="1" t="s">
        <v>5</v>
      </c>
      <c r="K58" s="54" t="s">
        <v>50</v>
      </c>
      <c r="L58" s="1">
        <v>44</v>
      </c>
      <c r="M58" s="1">
        <v>26</v>
      </c>
      <c r="N58" s="1">
        <v>18</v>
      </c>
      <c r="O58" s="1">
        <v>59.090909090909093</v>
      </c>
      <c r="P58" s="1">
        <v>298</v>
      </c>
      <c r="Q58" s="1">
        <v>272</v>
      </c>
      <c r="R58" s="1">
        <v>26</v>
      </c>
      <c r="S58" s="1">
        <v>6.7727272727272725</v>
      </c>
      <c r="T58" s="1">
        <v>6.1818181818181817</v>
      </c>
      <c r="U58" s="1">
        <v>0.59090909090909083</v>
      </c>
      <c r="V58" s="1">
        <v>95.282954545454515</v>
      </c>
      <c r="W58" s="1">
        <v>93.926136363636317</v>
      </c>
      <c r="X58" s="1">
        <v>1.3568181818181984</v>
      </c>
      <c r="Y58" s="1">
        <v>106.13</v>
      </c>
      <c r="Z58" s="1">
        <v>82.84</v>
      </c>
      <c r="AA58" s="1">
        <v>111.37</v>
      </c>
      <c r="AB58" s="1">
        <v>75.349999999999994</v>
      </c>
      <c r="AC58" s="1" t="s">
        <v>117</v>
      </c>
      <c r="AD58" s="1">
        <v>0</v>
      </c>
      <c r="AP58" s="1">
        <v>57</v>
      </c>
      <c r="AQ58" s="54" t="s">
        <v>66</v>
      </c>
      <c r="AR58" s="1">
        <v>2</v>
      </c>
      <c r="AS58" s="1">
        <v>0</v>
      </c>
      <c r="AT58" s="1">
        <v>2</v>
      </c>
      <c r="AU58" s="1">
        <v>0</v>
      </c>
      <c r="AV58" s="1">
        <v>3</v>
      </c>
      <c r="AW58" s="1">
        <v>12</v>
      </c>
      <c r="AX58" s="1">
        <v>-9</v>
      </c>
      <c r="AY58" s="1">
        <v>1.5</v>
      </c>
      <c r="AZ58" s="1">
        <v>6</v>
      </c>
      <c r="BA58" s="1">
        <v>-4.5</v>
      </c>
      <c r="BB58" s="1">
        <v>85.784999999999997</v>
      </c>
      <c r="BC58" s="1">
        <v>91.34</v>
      </c>
      <c r="BD58" s="1">
        <v>-5.5550000000000068</v>
      </c>
      <c r="BE58" s="1">
        <v>92.44</v>
      </c>
      <c r="BF58" s="1">
        <v>79.13</v>
      </c>
      <c r="BG58" s="1">
        <v>98.61</v>
      </c>
      <c r="BH58" s="1">
        <v>84.07</v>
      </c>
      <c r="BI58" s="1">
        <v>1</v>
      </c>
      <c r="BJ58" s="1">
        <v>0</v>
      </c>
      <c r="BK58" s="1">
        <v>2</v>
      </c>
    </row>
    <row r="59" spans="1:63" x14ac:dyDescent="0.45">
      <c r="A59" s="16" t="s">
        <v>59</v>
      </c>
      <c r="B59" s="6">
        <v>3</v>
      </c>
      <c r="C59" s="6">
        <v>92.24</v>
      </c>
      <c r="D59" s="16" t="s">
        <v>48</v>
      </c>
      <c r="E59" s="6">
        <v>6</v>
      </c>
      <c r="F59" s="6">
        <v>95.06</v>
      </c>
      <c r="G59" s="1" t="s">
        <v>45</v>
      </c>
      <c r="H59" s="6">
        <v>2016</v>
      </c>
      <c r="I59" s="1">
        <v>1</v>
      </c>
      <c r="K59" s="54" t="s">
        <v>68</v>
      </c>
      <c r="L59" s="1">
        <v>4</v>
      </c>
      <c r="M59" s="1">
        <v>1</v>
      </c>
      <c r="N59" s="1">
        <v>3</v>
      </c>
      <c r="O59" s="1">
        <v>25</v>
      </c>
      <c r="P59" s="1">
        <v>12</v>
      </c>
      <c r="Q59" s="1">
        <v>27</v>
      </c>
      <c r="R59" s="1">
        <v>-15</v>
      </c>
      <c r="S59" s="1">
        <v>3</v>
      </c>
      <c r="T59" s="1">
        <v>6.75</v>
      </c>
      <c r="U59" s="1">
        <v>-3.75</v>
      </c>
      <c r="V59" s="1">
        <v>87.752499999999998</v>
      </c>
      <c r="W59" s="1">
        <v>93.047499999999999</v>
      </c>
      <c r="X59" s="1">
        <v>-5.2950000000000017</v>
      </c>
      <c r="Y59" s="1">
        <v>98.76</v>
      </c>
      <c r="Z59" s="1">
        <v>76.59</v>
      </c>
      <c r="AA59" s="1">
        <v>100.24</v>
      </c>
      <c r="AB59" s="1">
        <v>87.82</v>
      </c>
      <c r="AC59" s="1" t="s">
        <v>5</v>
      </c>
      <c r="AD59" s="1">
        <v>0</v>
      </c>
      <c r="AF59" s="14"/>
      <c r="AG59" s="1"/>
      <c r="AH59" s="1"/>
      <c r="AI59" s="14"/>
      <c r="AJ59" s="1"/>
      <c r="AK59" s="1"/>
      <c r="AP59" s="1">
        <v>58</v>
      </c>
      <c r="AQ59" s="54" t="s">
        <v>51</v>
      </c>
      <c r="AR59" s="1">
        <v>6</v>
      </c>
      <c r="AS59" s="1">
        <v>0</v>
      </c>
      <c r="AT59" s="1">
        <v>6</v>
      </c>
      <c r="AU59" s="1">
        <v>0</v>
      </c>
      <c r="AV59" s="1">
        <v>9</v>
      </c>
      <c r="AW59" s="1">
        <v>36</v>
      </c>
      <c r="AX59" s="1">
        <v>-27</v>
      </c>
      <c r="AY59" s="1">
        <v>1.5</v>
      </c>
      <c r="AZ59" s="1">
        <v>6</v>
      </c>
      <c r="BA59" s="1">
        <v>-4.5</v>
      </c>
      <c r="BB59" s="1">
        <v>82.515000000000001</v>
      </c>
      <c r="BC59" s="1">
        <v>99.578333333333319</v>
      </c>
      <c r="BD59" s="1">
        <v>-17.063333333333318</v>
      </c>
      <c r="BE59" s="1">
        <v>87.75</v>
      </c>
      <c r="BF59" s="1">
        <v>77.069999999999993</v>
      </c>
      <c r="BG59" s="1">
        <v>106.09</v>
      </c>
      <c r="BH59" s="1">
        <v>93.13</v>
      </c>
      <c r="BI59" s="1">
        <v>1</v>
      </c>
      <c r="BJ59" s="1">
        <v>0</v>
      </c>
      <c r="BK59" s="1">
        <v>6</v>
      </c>
    </row>
    <row r="60" spans="1:63" x14ac:dyDescent="0.45">
      <c r="A60" t="s">
        <v>59</v>
      </c>
      <c r="B60" s="1">
        <v>6</v>
      </c>
      <c r="C60" s="1">
        <v>93.42</v>
      </c>
      <c r="D60" t="s">
        <v>0</v>
      </c>
      <c r="E60" s="1">
        <v>4</v>
      </c>
      <c r="F60" s="1">
        <v>85.71</v>
      </c>
      <c r="G60" s="1" t="s">
        <v>49</v>
      </c>
      <c r="H60" s="1">
        <v>2017</v>
      </c>
      <c r="I60" s="1">
        <v>1</v>
      </c>
      <c r="K60" s="54" t="s">
        <v>1</v>
      </c>
      <c r="L60" s="1">
        <v>18</v>
      </c>
      <c r="M60" s="1">
        <v>13</v>
      </c>
      <c r="N60" s="1">
        <v>5</v>
      </c>
      <c r="O60" s="1">
        <v>72.222222222222214</v>
      </c>
      <c r="P60" s="1">
        <v>131</v>
      </c>
      <c r="Q60" s="1">
        <v>92</v>
      </c>
      <c r="R60" s="1">
        <v>39</v>
      </c>
      <c r="S60" s="1">
        <v>7.2777777777777777</v>
      </c>
      <c r="T60" s="1">
        <v>5.1111111111111107</v>
      </c>
      <c r="U60" s="1">
        <v>2.166666666666667</v>
      </c>
      <c r="V60" s="1">
        <v>97.143333333333345</v>
      </c>
      <c r="W60" s="1">
        <v>92.733888888888885</v>
      </c>
      <c r="X60" s="1">
        <v>4.4094444444444605</v>
      </c>
      <c r="Y60" s="1">
        <v>103.81</v>
      </c>
      <c r="Z60" s="1">
        <v>86.28</v>
      </c>
      <c r="AA60" s="1">
        <v>101.04</v>
      </c>
      <c r="AB60" s="1">
        <v>77.13</v>
      </c>
      <c r="AC60" s="1" t="s">
        <v>115</v>
      </c>
      <c r="AD60" s="1">
        <v>1</v>
      </c>
      <c r="AG60" s="1"/>
      <c r="AH60" s="1"/>
      <c r="AJ60" s="1"/>
      <c r="AK60" s="1"/>
      <c r="AP60" s="1">
        <v>59</v>
      </c>
      <c r="AQ60" s="57" t="s">
        <v>81</v>
      </c>
      <c r="AR60" s="1">
        <v>2</v>
      </c>
      <c r="AS60" s="1">
        <v>0</v>
      </c>
      <c r="AT60" s="1">
        <v>2</v>
      </c>
      <c r="AU60" s="1">
        <v>0</v>
      </c>
      <c r="AV60" s="1">
        <v>3</v>
      </c>
      <c r="AW60" s="1">
        <v>12</v>
      </c>
      <c r="AX60" s="1">
        <v>-9</v>
      </c>
      <c r="AY60" s="1">
        <v>1.5</v>
      </c>
      <c r="AZ60" s="1">
        <v>6</v>
      </c>
      <c r="BA60" s="1">
        <v>-4.5</v>
      </c>
      <c r="BB60" s="1">
        <v>78.805000000000007</v>
      </c>
      <c r="BC60" s="1">
        <v>97.710000000000008</v>
      </c>
      <c r="BD60" s="1">
        <v>-18.905000000000001</v>
      </c>
      <c r="BE60" s="1">
        <v>79.64</v>
      </c>
      <c r="BF60" s="1">
        <v>77.97</v>
      </c>
      <c r="BG60" s="1">
        <v>98.02</v>
      </c>
      <c r="BH60" s="1">
        <v>97.4</v>
      </c>
      <c r="BI60" s="1">
        <v>1</v>
      </c>
      <c r="BJ60" s="1">
        <v>0</v>
      </c>
      <c r="BK60" s="1">
        <v>2</v>
      </c>
    </row>
    <row r="61" spans="1:63" x14ac:dyDescent="0.45">
      <c r="A61" t="s">
        <v>59</v>
      </c>
      <c r="B61" s="1">
        <v>5</v>
      </c>
      <c r="C61" s="1">
        <v>93.75</v>
      </c>
      <c r="D61" t="s">
        <v>0</v>
      </c>
      <c r="E61" s="1">
        <v>6</v>
      </c>
      <c r="F61" s="1">
        <v>94.89</v>
      </c>
      <c r="G61" s="1" t="s">
        <v>75</v>
      </c>
      <c r="H61" s="1">
        <v>2017</v>
      </c>
      <c r="I61" s="1">
        <v>1</v>
      </c>
      <c r="K61" s="54" t="s">
        <v>105</v>
      </c>
      <c r="L61" s="1">
        <v>2</v>
      </c>
      <c r="M61" s="1">
        <v>0</v>
      </c>
      <c r="N61" s="1">
        <v>2</v>
      </c>
      <c r="O61" s="1">
        <v>0</v>
      </c>
      <c r="P61" s="1">
        <v>7</v>
      </c>
      <c r="Q61" s="1">
        <v>12</v>
      </c>
      <c r="R61" s="1">
        <v>-5</v>
      </c>
      <c r="S61" s="1">
        <v>3.5</v>
      </c>
      <c r="T61" s="1">
        <v>6</v>
      </c>
      <c r="U61" s="1">
        <v>-2.5</v>
      </c>
      <c r="V61" s="1">
        <v>83.444999999999993</v>
      </c>
      <c r="W61" s="1">
        <v>93.164999999999992</v>
      </c>
      <c r="X61" s="1">
        <v>-9.7199999999999989</v>
      </c>
      <c r="Y61" s="1">
        <v>89.23</v>
      </c>
      <c r="Z61" s="1">
        <v>77.66</v>
      </c>
      <c r="AA61" s="1">
        <v>95.88</v>
      </c>
      <c r="AB61" s="1">
        <v>90.45</v>
      </c>
      <c r="AC61" s="1">
        <v>1</v>
      </c>
      <c r="AD61" s="1">
        <v>0</v>
      </c>
      <c r="AG61" s="1"/>
      <c r="AH61" s="1"/>
      <c r="AJ61" s="1"/>
      <c r="AK61" s="1"/>
      <c r="AP61" s="1">
        <v>60</v>
      </c>
      <c r="AQ61" s="57" t="s">
        <v>70</v>
      </c>
      <c r="AR61" s="1">
        <v>1</v>
      </c>
      <c r="AS61" s="1">
        <v>0</v>
      </c>
      <c r="AT61" s="1">
        <v>1</v>
      </c>
      <c r="AU61" s="1">
        <v>0</v>
      </c>
      <c r="AV61" s="1">
        <v>1</v>
      </c>
      <c r="AW61" s="1">
        <v>6</v>
      </c>
      <c r="AX61" s="1">
        <v>-5</v>
      </c>
      <c r="AY61" s="1">
        <v>1</v>
      </c>
      <c r="AZ61" s="1">
        <v>6</v>
      </c>
      <c r="BA61" s="1">
        <v>-5</v>
      </c>
      <c r="BB61" s="1">
        <v>92.2</v>
      </c>
      <c r="BC61" s="1">
        <v>100.93</v>
      </c>
      <c r="BD61" s="1">
        <v>-8.730000000000004</v>
      </c>
      <c r="BE61" s="1">
        <v>92.2</v>
      </c>
      <c r="BF61" s="1">
        <v>92.2</v>
      </c>
      <c r="BG61" s="1">
        <v>100.93</v>
      </c>
      <c r="BH61" s="1">
        <v>100.93</v>
      </c>
      <c r="BI61" s="1">
        <v>1</v>
      </c>
      <c r="BJ61" s="1">
        <v>0</v>
      </c>
      <c r="BK61" s="1">
        <v>1</v>
      </c>
    </row>
    <row r="62" spans="1:63" x14ac:dyDescent="0.45">
      <c r="A62" t="s">
        <v>59</v>
      </c>
      <c r="B62" s="1">
        <v>4</v>
      </c>
      <c r="C62" s="1">
        <v>90.8</v>
      </c>
      <c r="D62" t="s">
        <v>1</v>
      </c>
      <c r="E62" s="1">
        <v>10</v>
      </c>
      <c r="F62" s="1">
        <v>101.02</v>
      </c>
      <c r="G62" s="1" t="s">
        <v>98</v>
      </c>
      <c r="H62" s="1">
        <v>2018</v>
      </c>
      <c r="I62" s="1" t="s">
        <v>5</v>
      </c>
      <c r="K62" s="54" t="s">
        <v>51</v>
      </c>
      <c r="L62" s="1">
        <v>6</v>
      </c>
      <c r="M62" s="1">
        <v>0</v>
      </c>
      <c r="N62" s="1">
        <v>6</v>
      </c>
      <c r="O62" s="1">
        <v>0</v>
      </c>
      <c r="P62" s="1">
        <v>9</v>
      </c>
      <c r="Q62" s="1">
        <v>36</v>
      </c>
      <c r="R62" s="1">
        <v>-27</v>
      </c>
      <c r="S62" s="1">
        <v>1.5</v>
      </c>
      <c r="T62" s="1">
        <v>6</v>
      </c>
      <c r="U62" s="1">
        <v>-4.5</v>
      </c>
      <c r="V62" s="1">
        <v>82.515000000000001</v>
      </c>
      <c r="W62" s="1">
        <v>99.578333333333319</v>
      </c>
      <c r="X62" s="1">
        <v>-17.063333333333318</v>
      </c>
      <c r="Y62" s="1">
        <v>87.75</v>
      </c>
      <c r="Z62" s="1">
        <v>77.069999999999993</v>
      </c>
      <c r="AA62" s="1">
        <v>106.09</v>
      </c>
      <c r="AB62" s="1">
        <v>93.13</v>
      </c>
      <c r="AC62" s="1">
        <v>1</v>
      </c>
      <c r="AD62" s="1">
        <v>0</v>
      </c>
      <c r="AF62" s="14"/>
      <c r="AG62" s="1"/>
      <c r="AH62" s="1"/>
      <c r="AI62" s="14"/>
      <c r="AJ62" s="1"/>
      <c r="AK62" s="1"/>
      <c r="AP62" s="1">
        <v>61</v>
      </c>
      <c r="AQ62" s="57" t="s">
        <v>99</v>
      </c>
      <c r="AR62" s="1">
        <v>1</v>
      </c>
      <c r="AS62" s="1">
        <v>0</v>
      </c>
      <c r="AT62" s="1">
        <v>1</v>
      </c>
      <c r="AU62" s="1">
        <v>0</v>
      </c>
      <c r="AV62" s="1">
        <v>1</v>
      </c>
      <c r="AW62" s="1">
        <v>6</v>
      </c>
      <c r="AX62" s="1">
        <v>-5</v>
      </c>
      <c r="AY62" s="1">
        <v>1</v>
      </c>
      <c r="AZ62" s="1">
        <v>6</v>
      </c>
      <c r="BA62" s="1">
        <v>-5</v>
      </c>
      <c r="BB62" s="1">
        <v>74.87</v>
      </c>
      <c r="BC62" s="1">
        <v>87.58</v>
      </c>
      <c r="BD62" s="1">
        <v>-12.709999999999994</v>
      </c>
      <c r="BE62" s="1">
        <v>74.87</v>
      </c>
      <c r="BF62" s="1">
        <v>74.87</v>
      </c>
      <c r="BG62" s="1">
        <v>87.58</v>
      </c>
      <c r="BH62" s="1">
        <v>87.58</v>
      </c>
      <c r="BI62" s="1">
        <v>1</v>
      </c>
      <c r="BJ62" s="1">
        <v>0</v>
      </c>
      <c r="BK62" s="1">
        <v>1</v>
      </c>
    </row>
    <row r="63" spans="1:63" x14ac:dyDescent="0.45">
      <c r="A63" t="s">
        <v>59</v>
      </c>
      <c r="B63" s="1">
        <v>6</v>
      </c>
      <c r="C63" s="1">
        <v>96.2</v>
      </c>
      <c r="D63" t="s">
        <v>3</v>
      </c>
      <c r="E63" s="1">
        <v>5</v>
      </c>
      <c r="F63" s="1">
        <v>93.61</v>
      </c>
      <c r="G63" s="1" t="s">
        <v>98</v>
      </c>
      <c r="H63" s="1">
        <v>2018</v>
      </c>
      <c r="I63" s="1">
        <v>1</v>
      </c>
      <c r="K63" s="54" t="s">
        <v>96</v>
      </c>
      <c r="L63" s="1">
        <v>1</v>
      </c>
      <c r="M63" s="1">
        <v>0</v>
      </c>
      <c r="N63" s="1">
        <v>1</v>
      </c>
      <c r="O63" s="1">
        <v>0</v>
      </c>
      <c r="P63" s="1">
        <v>2</v>
      </c>
      <c r="Q63" s="1">
        <v>6</v>
      </c>
      <c r="R63" s="1">
        <v>-4</v>
      </c>
      <c r="S63" s="1">
        <v>2</v>
      </c>
      <c r="T63" s="1">
        <v>6</v>
      </c>
      <c r="U63" s="1">
        <v>-4</v>
      </c>
      <c r="V63" s="1">
        <v>77.13</v>
      </c>
      <c r="W63" s="1">
        <v>86.28</v>
      </c>
      <c r="X63" s="1">
        <v>-9.1500000000000057</v>
      </c>
      <c r="Y63" s="1">
        <v>77.13</v>
      </c>
      <c r="Z63" s="1">
        <v>77.13</v>
      </c>
      <c r="AA63" s="1">
        <v>86.28</v>
      </c>
      <c r="AB63" s="1">
        <v>86.28</v>
      </c>
      <c r="AC63" s="1">
        <v>1</v>
      </c>
      <c r="AD63" s="1">
        <v>0</v>
      </c>
      <c r="AG63" s="1"/>
      <c r="AH63" s="1"/>
      <c r="AJ63" s="1"/>
      <c r="AK63" s="1"/>
      <c r="AP63" s="1">
        <v>62</v>
      </c>
      <c r="AQ63" s="57" t="s">
        <v>62</v>
      </c>
      <c r="AR63" s="1">
        <v>1</v>
      </c>
      <c r="AS63" s="1">
        <v>0</v>
      </c>
      <c r="AT63" s="1">
        <v>1</v>
      </c>
      <c r="AU63" s="1">
        <v>0</v>
      </c>
      <c r="AV63" s="1">
        <v>1</v>
      </c>
      <c r="AW63" s="1">
        <v>6</v>
      </c>
      <c r="AX63" s="1">
        <v>-5</v>
      </c>
      <c r="AY63" s="1">
        <v>1</v>
      </c>
      <c r="AZ63" s="1">
        <v>6</v>
      </c>
      <c r="BA63" s="1">
        <v>-5</v>
      </c>
      <c r="BB63" s="1">
        <v>78.08</v>
      </c>
      <c r="BC63" s="1">
        <v>93.19</v>
      </c>
      <c r="BD63" s="1">
        <v>-15.11</v>
      </c>
      <c r="BE63" s="1">
        <v>78.08</v>
      </c>
      <c r="BF63" s="1">
        <v>78.08</v>
      </c>
      <c r="BG63" s="1">
        <v>93.19</v>
      </c>
      <c r="BH63" s="1">
        <v>93.19</v>
      </c>
      <c r="BI63" s="1">
        <v>1</v>
      </c>
      <c r="BJ63" s="1">
        <v>0</v>
      </c>
      <c r="BK63" s="1">
        <v>1</v>
      </c>
    </row>
    <row r="64" spans="1:63" x14ac:dyDescent="0.45">
      <c r="A64" t="s">
        <v>59</v>
      </c>
      <c r="B64" s="1">
        <v>4</v>
      </c>
      <c r="C64" s="1">
        <v>86.03</v>
      </c>
      <c r="D64" t="s">
        <v>3</v>
      </c>
      <c r="E64" s="1">
        <v>6</v>
      </c>
      <c r="F64" s="1">
        <v>94.32</v>
      </c>
      <c r="G64" s="1" t="s">
        <v>49</v>
      </c>
      <c r="H64" s="1">
        <v>2018</v>
      </c>
      <c r="I64" s="1">
        <v>1</v>
      </c>
      <c r="K64" s="54" t="s">
        <v>66</v>
      </c>
      <c r="L64" s="1">
        <v>2</v>
      </c>
      <c r="M64" s="1">
        <v>0</v>
      </c>
      <c r="N64" s="1">
        <v>2</v>
      </c>
      <c r="O64" s="1">
        <v>0</v>
      </c>
      <c r="P64" s="1">
        <v>3</v>
      </c>
      <c r="Q64" s="1">
        <v>12</v>
      </c>
      <c r="R64" s="1">
        <v>-9</v>
      </c>
      <c r="S64" s="1">
        <v>1.5</v>
      </c>
      <c r="T64" s="1">
        <v>6</v>
      </c>
      <c r="U64" s="1">
        <v>-4.5</v>
      </c>
      <c r="V64" s="1">
        <v>85.784999999999997</v>
      </c>
      <c r="W64" s="1">
        <v>91.34</v>
      </c>
      <c r="X64" s="1">
        <v>-5.5550000000000068</v>
      </c>
      <c r="Y64" s="1">
        <v>92.44</v>
      </c>
      <c r="Z64" s="1">
        <v>79.13</v>
      </c>
      <c r="AA64" s="1">
        <v>98.61</v>
      </c>
      <c r="AB64" s="1">
        <v>84.07</v>
      </c>
      <c r="AC64" s="1">
        <v>1</v>
      </c>
      <c r="AD64" s="1">
        <v>0</v>
      </c>
      <c r="AP64" s="1">
        <v>63</v>
      </c>
      <c r="AQ64" s="58" t="s">
        <v>85</v>
      </c>
      <c r="AR64" s="1">
        <v>3</v>
      </c>
      <c r="AS64" s="1">
        <v>0</v>
      </c>
      <c r="AT64" s="1">
        <v>3</v>
      </c>
      <c r="AU64" s="1">
        <v>0</v>
      </c>
      <c r="AV64" s="1">
        <v>3</v>
      </c>
      <c r="AW64" s="1">
        <v>18</v>
      </c>
      <c r="AX64" s="1">
        <v>-15</v>
      </c>
      <c r="AY64" s="1">
        <v>1</v>
      </c>
      <c r="AZ64" s="1">
        <v>6</v>
      </c>
      <c r="BA64" s="1">
        <v>-5</v>
      </c>
      <c r="BB64" s="1">
        <v>79.343299999999999</v>
      </c>
      <c r="BC64" s="1">
        <v>98.433300000000003</v>
      </c>
      <c r="BD64" s="1">
        <v>-19.09</v>
      </c>
      <c r="BE64" s="1">
        <v>86.21</v>
      </c>
      <c r="BF64" s="1">
        <v>73.3</v>
      </c>
      <c r="BG64" s="1">
        <v>108.63</v>
      </c>
      <c r="BH64" s="1">
        <v>91.72</v>
      </c>
      <c r="BI64" s="1">
        <v>1</v>
      </c>
      <c r="BJ64" s="1">
        <v>0</v>
      </c>
      <c r="BK64" s="1">
        <v>3</v>
      </c>
    </row>
    <row r="65" spans="1:64" x14ac:dyDescent="0.45">
      <c r="A65" t="s">
        <v>60</v>
      </c>
      <c r="B65" s="1">
        <v>5</v>
      </c>
      <c r="C65" s="1">
        <v>87.71</v>
      </c>
      <c r="D65" s="8" t="s">
        <v>26</v>
      </c>
      <c r="E65" s="1">
        <v>6</v>
      </c>
      <c r="F65" s="1">
        <v>92.71</v>
      </c>
      <c r="G65" s="1" t="s">
        <v>29</v>
      </c>
      <c r="H65" s="1">
        <v>2019</v>
      </c>
      <c r="I65" s="1">
        <v>1</v>
      </c>
      <c r="K65" s="55" t="s">
        <v>3</v>
      </c>
      <c r="L65" s="1">
        <v>37</v>
      </c>
      <c r="M65" s="1">
        <v>17</v>
      </c>
      <c r="N65" s="1">
        <v>20</v>
      </c>
      <c r="O65" s="1">
        <v>45.945900000000002</v>
      </c>
      <c r="P65" s="1">
        <v>200</v>
      </c>
      <c r="Q65" s="1">
        <v>208</v>
      </c>
      <c r="R65" s="1">
        <v>-8</v>
      </c>
      <c r="S65" s="1">
        <v>5.405405</v>
      </c>
      <c r="T65" s="1">
        <v>5.6216220000000003</v>
      </c>
      <c r="U65" s="1">
        <v>-0.21622</v>
      </c>
      <c r="V65" s="1">
        <v>94.18486</v>
      </c>
      <c r="W65" s="1">
        <v>93.108109999999996</v>
      </c>
      <c r="X65" s="1">
        <v>1.0767500000000001</v>
      </c>
      <c r="Y65" s="1">
        <v>107.69</v>
      </c>
      <c r="Z65" s="1">
        <v>83.74</v>
      </c>
      <c r="AA65" s="1">
        <v>109.42</v>
      </c>
      <c r="AB65" s="1">
        <v>74.87</v>
      </c>
      <c r="AC65" s="1" t="s">
        <v>6</v>
      </c>
      <c r="AD65" s="1">
        <v>0</v>
      </c>
      <c r="AF65" s="14"/>
      <c r="AG65" s="14"/>
      <c r="AH65" s="14"/>
      <c r="AI65" s="14"/>
      <c r="AJ65" s="14"/>
      <c r="AK65" s="14"/>
      <c r="AP65" s="1">
        <v>64</v>
      </c>
      <c r="AQ65" s="54" t="s">
        <v>44</v>
      </c>
      <c r="AR65" s="1">
        <v>1</v>
      </c>
      <c r="AS65" s="1">
        <v>0</v>
      </c>
      <c r="AT65" s="1">
        <v>1</v>
      </c>
      <c r="AU65" s="1">
        <v>0</v>
      </c>
      <c r="AV65" s="1">
        <v>1</v>
      </c>
      <c r="AW65" s="1">
        <v>6</v>
      </c>
      <c r="AX65" s="1">
        <v>-5</v>
      </c>
      <c r="AY65" s="1">
        <v>1</v>
      </c>
      <c r="AZ65" s="1">
        <v>6</v>
      </c>
      <c r="BA65" s="1">
        <v>-5</v>
      </c>
      <c r="BB65" s="1">
        <v>80.06</v>
      </c>
      <c r="BC65" s="1">
        <v>103.7</v>
      </c>
      <c r="BD65" s="1">
        <v>-23.64</v>
      </c>
      <c r="BE65" s="1">
        <v>80.06</v>
      </c>
      <c r="BF65" s="1">
        <v>80.06</v>
      </c>
      <c r="BG65" s="1">
        <v>103.7</v>
      </c>
      <c r="BH65" s="1">
        <v>103.7</v>
      </c>
      <c r="BI65" s="1">
        <v>1</v>
      </c>
      <c r="BJ65" s="1">
        <v>0</v>
      </c>
      <c r="BK65" s="1">
        <v>1</v>
      </c>
    </row>
    <row r="66" spans="1:64" x14ac:dyDescent="0.45">
      <c r="A66" s="16" t="s">
        <v>60</v>
      </c>
      <c r="B66" s="6">
        <v>1</v>
      </c>
      <c r="C66" s="6">
        <v>83.34</v>
      </c>
      <c r="D66" s="16" t="s">
        <v>26</v>
      </c>
      <c r="E66" s="6">
        <v>6</v>
      </c>
      <c r="F66" s="6">
        <v>91.63</v>
      </c>
      <c r="G66" s="1" t="s">
        <v>45</v>
      </c>
      <c r="H66" s="1">
        <v>2015</v>
      </c>
      <c r="I66" s="1">
        <v>1</v>
      </c>
      <c r="K66" s="57" t="s">
        <v>64</v>
      </c>
      <c r="L66" s="1">
        <v>8</v>
      </c>
      <c r="M66" s="1">
        <v>4</v>
      </c>
      <c r="N66" s="1">
        <v>4</v>
      </c>
      <c r="O66" s="1">
        <v>50</v>
      </c>
      <c r="P66" s="1">
        <v>44</v>
      </c>
      <c r="Q66" s="1">
        <v>43</v>
      </c>
      <c r="R66" s="1">
        <v>1</v>
      </c>
      <c r="S66" s="1">
        <v>5.5</v>
      </c>
      <c r="T66" s="1">
        <v>5.375</v>
      </c>
      <c r="U66" s="1">
        <v>0.125</v>
      </c>
      <c r="V66" s="1">
        <v>96.075000000000003</v>
      </c>
      <c r="W66" s="1">
        <v>93.736249999999998</v>
      </c>
      <c r="X66" s="1">
        <v>2.3387500000000045</v>
      </c>
      <c r="Y66" s="1">
        <v>100.93</v>
      </c>
      <c r="Z66" s="1">
        <v>90.61</v>
      </c>
      <c r="AA66" s="1">
        <v>101.67</v>
      </c>
      <c r="AB66" s="1">
        <v>83.27</v>
      </c>
      <c r="AC66" s="1" t="s">
        <v>112</v>
      </c>
      <c r="AD66" s="1">
        <v>0</v>
      </c>
      <c r="AP66" s="1">
        <v>65</v>
      </c>
      <c r="AQ66" s="57" t="s">
        <v>72</v>
      </c>
      <c r="AR66" s="1">
        <v>5</v>
      </c>
      <c r="AS66" s="1">
        <v>0</v>
      </c>
      <c r="AT66" s="1">
        <v>5</v>
      </c>
      <c r="AU66" s="1">
        <v>0</v>
      </c>
      <c r="AV66" s="1">
        <v>4</v>
      </c>
      <c r="AW66" s="1">
        <v>30</v>
      </c>
      <c r="AX66" s="1">
        <v>-26</v>
      </c>
      <c r="AY66" s="1">
        <v>0.8</v>
      </c>
      <c r="AZ66" s="1">
        <v>6</v>
      </c>
      <c r="BA66" s="1">
        <v>-5.2</v>
      </c>
      <c r="BB66" s="1">
        <v>81.486000000000004</v>
      </c>
      <c r="BC66" s="1">
        <v>92.653999999999996</v>
      </c>
      <c r="BD66" s="1">
        <v>-11.167999999999992</v>
      </c>
      <c r="BE66" s="1">
        <v>87.24</v>
      </c>
      <c r="BF66" s="1">
        <v>72.52</v>
      </c>
      <c r="BG66" s="1">
        <v>98.02</v>
      </c>
      <c r="BH66" s="1">
        <v>88.33</v>
      </c>
      <c r="BI66" s="1">
        <v>1</v>
      </c>
      <c r="BJ66" s="1">
        <v>0</v>
      </c>
      <c r="BK66" s="1">
        <v>5</v>
      </c>
    </row>
    <row r="67" spans="1:64" x14ac:dyDescent="0.45">
      <c r="A67" t="s">
        <v>60</v>
      </c>
      <c r="B67" s="1">
        <v>1</v>
      </c>
      <c r="C67" s="1">
        <v>90.35</v>
      </c>
      <c r="D67" t="s">
        <v>48</v>
      </c>
      <c r="E67" s="1">
        <v>6</v>
      </c>
      <c r="F67" s="1">
        <v>99.97</v>
      </c>
      <c r="G67" s="1" t="s">
        <v>75</v>
      </c>
      <c r="H67" s="1">
        <v>2015</v>
      </c>
      <c r="I67" s="1">
        <v>1</v>
      </c>
      <c r="K67" s="57" t="s">
        <v>102</v>
      </c>
      <c r="L67" s="1">
        <v>1</v>
      </c>
      <c r="M67" s="1">
        <v>0</v>
      </c>
      <c r="N67" s="1">
        <v>1</v>
      </c>
      <c r="O67" s="1">
        <v>0</v>
      </c>
      <c r="P67" s="1">
        <v>0</v>
      </c>
      <c r="Q67" s="1">
        <v>6</v>
      </c>
      <c r="R67" s="1">
        <v>-6</v>
      </c>
      <c r="S67" s="1">
        <v>0</v>
      </c>
      <c r="T67" s="1">
        <v>6</v>
      </c>
      <c r="U67" s="1">
        <v>-6</v>
      </c>
      <c r="V67" s="1">
        <v>78.45</v>
      </c>
      <c r="W67" s="1">
        <v>95.94</v>
      </c>
      <c r="X67" s="1">
        <v>-17.489999999999995</v>
      </c>
      <c r="Y67" s="1">
        <v>78.45</v>
      </c>
      <c r="Z67" s="1">
        <v>78.45</v>
      </c>
      <c r="AA67" s="1">
        <v>95.94</v>
      </c>
      <c r="AB67" s="1">
        <v>95.94</v>
      </c>
      <c r="AC67" s="1">
        <v>1</v>
      </c>
      <c r="AD67" s="1">
        <v>0</v>
      </c>
      <c r="AP67" s="1">
        <v>66</v>
      </c>
      <c r="AQ67" s="54" t="s">
        <v>94</v>
      </c>
      <c r="AR67" s="1">
        <v>1</v>
      </c>
      <c r="AS67" s="1">
        <v>0</v>
      </c>
      <c r="AT67" s="1">
        <v>1</v>
      </c>
      <c r="AU67" s="1">
        <v>0</v>
      </c>
      <c r="AV67" s="1">
        <v>0</v>
      </c>
      <c r="AW67" s="1">
        <v>6</v>
      </c>
      <c r="AX67" s="1">
        <v>-6</v>
      </c>
      <c r="AY67" s="1">
        <v>0</v>
      </c>
      <c r="AZ67" s="1">
        <v>6</v>
      </c>
      <c r="BA67" s="1">
        <v>-6</v>
      </c>
      <c r="BB67" s="1">
        <v>84.28</v>
      </c>
      <c r="BC67" s="1">
        <v>99.1</v>
      </c>
      <c r="BD67" s="1">
        <v>-14.819999999999993</v>
      </c>
      <c r="BE67" s="1">
        <v>84.28</v>
      </c>
      <c r="BF67" s="1">
        <v>84.28</v>
      </c>
      <c r="BG67" s="1">
        <v>99.1</v>
      </c>
      <c r="BH67" s="1">
        <v>99.1</v>
      </c>
      <c r="BI67" s="1">
        <v>1</v>
      </c>
      <c r="BJ67" s="1">
        <v>0</v>
      </c>
      <c r="BK67" s="1">
        <v>1</v>
      </c>
    </row>
    <row r="68" spans="1:64" x14ac:dyDescent="0.45">
      <c r="A68" t="s">
        <v>60</v>
      </c>
      <c r="B68" s="1">
        <v>0</v>
      </c>
      <c r="C68" s="1">
        <v>87.93</v>
      </c>
      <c r="D68" s="16" t="s">
        <v>48</v>
      </c>
      <c r="E68" s="1">
        <v>6</v>
      </c>
      <c r="F68" s="1">
        <v>104.86</v>
      </c>
      <c r="G68" s="16" t="s">
        <v>101</v>
      </c>
      <c r="H68" s="1">
        <v>2015</v>
      </c>
      <c r="I68" s="1">
        <v>1</v>
      </c>
      <c r="K68" s="57" t="s">
        <v>109</v>
      </c>
      <c r="L68" s="1">
        <v>1</v>
      </c>
      <c r="M68" s="1">
        <v>0</v>
      </c>
      <c r="N68" s="1">
        <v>1</v>
      </c>
      <c r="O68" s="1">
        <v>0</v>
      </c>
      <c r="P68" s="1">
        <v>3</v>
      </c>
      <c r="Q68" s="1">
        <v>6</v>
      </c>
      <c r="R68" s="1">
        <v>-3</v>
      </c>
      <c r="S68" s="1">
        <v>3</v>
      </c>
      <c r="T68" s="1">
        <v>6</v>
      </c>
      <c r="U68" s="1">
        <v>-3</v>
      </c>
      <c r="V68" s="1">
        <v>86.59</v>
      </c>
      <c r="W68" s="1">
        <v>94.77</v>
      </c>
      <c r="X68" s="1">
        <v>-8.1799999999999926</v>
      </c>
      <c r="Y68" s="1">
        <v>86.59</v>
      </c>
      <c r="Z68" s="1">
        <v>86.59</v>
      </c>
      <c r="AA68" s="1">
        <v>94.77</v>
      </c>
      <c r="AB68" s="1">
        <v>94.77</v>
      </c>
      <c r="AC68" s="1">
        <v>1</v>
      </c>
      <c r="AD68" s="1">
        <v>0</v>
      </c>
      <c r="AF68" s="14"/>
      <c r="AG68" s="1"/>
      <c r="AH68" s="1"/>
      <c r="AI68" s="14"/>
      <c r="AJ68" s="1"/>
      <c r="AK68" s="1"/>
      <c r="AP68" s="1">
        <v>67</v>
      </c>
      <c r="AQ68" s="57" t="s">
        <v>80</v>
      </c>
      <c r="AR68" s="1">
        <v>1</v>
      </c>
      <c r="AS68" s="1">
        <v>0</v>
      </c>
      <c r="AT68" s="1">
        <v>1</v>
      </c>
      <c r="AU68" s="1">
        <v>0</v>
      </c>
      <c r="AV68" s="1">
        <v>0</v>
      </c>
      <c r="AW68" s="1">
        <v>6</v>
      </c>
      <c r="AX68" s="1">
        <v>-6</v>
      </c>
      <c r="AY68" s="1">
        <v>0</v>
      </c>
      <c r="AZ68" s="1">
        <v>6</v>
      </c>
      <c r="BA68" s="1">
        <v>-6</v>
      </c>
      <c r="BB68" s="1">
        <v>86.68</v>
      </c>
      <c r="BC68" s="1">
        <v>102.48</v>
      </c>
      <c r="BD68" s="1">
        <v>-15.799999999999997</v>
      </c>
      <c r="BE68" s="1">
        <v>86.68</v>
      </c>
      <c r="BF68" s="1">
        <v>86.68</v>
      </c>
      <c r="BG68" s="1">
        <v>102.48</v>
      </c>
      <c r="BH68" s="1">
        <v>102.48</v>
      </c>
      <c r="BI68" s="1">
        <v>1</v>
      </c>
      <c r="BJ68" s="1">
        <v>0</v>
      </c>
      <c r="BK68" s="1">
        <v>1</v>
      </c>
    </row>
    <row r="69" spans="1:64" x14ac:dyDescent="0.45">
      <c r="A69" s="16" t="s">
        <v>61</v>
      </c>
      <c r="B69" s="6">
        <v>0</v>
      </c>
      <c r="C69" s="6">
        <v>84.32</v>
      </c>
      <c r="D69" s="16" t="s">
        <v>53</v>
      </c>
      <c r="E69" s="6">
        <v>6</v>
      </c>
      <c r="F69" s="6">
        <v>103.66</v>
      </c>
      <c r="G69" s="1" t="s">
        <v>45</v>
      </c>
      <c r="H69" s="1">
        <v>2014</v>
      </c>
      <c r="I69" s="1">
        <v>1</v>
      </c>
      <c r="K69" s="57" t="s">
        <v>90</v>
      </c>
      <c r="L69" s="1">
        <v>4</v>
      </c>
      <c r="M69" s="1">
        <v>0</v>
      </c>
      <c r="N69" s="1">
        <v>4</v>
      </c>
      <c r="O69" s="1">
        <v>0</v>
      </c>
      <c r="P69" s="1">
        <v>9</v>
      </c>
      <c r="Q69" s="1">
        <v>24</v>
      </c>
      <c r="R69" s="1">
        <v>-15</v>
      </c>
      <c r="S69" s="1">
        <v>2.25</v>
      </c>
      <c r="T69" s="1">
        <v>6</v>
      </c>
      <c r="U69" s="1">
        <v>-3.75</v>
      </c>
      <c r="V69" s="1">
        <v>87.015000000000001</v>
      </c>
      <c r="W69" s="1">
        <v>94.004999999999995</v>
      </c>
      <c r="X69" s="1">
        <v>-6.9899999999999949</v>
      </c>
      <c r="Y69" s="1">
        <v>91.79</v>
      </c>
      <c r="Z69" s="1">
        <v>81.31</v>
      </c>
      <c r="AA69" s="1">
        <v>95.8</v>
      </c>
      <c r="AB69" s="1">
        <v>92.46</v>
      </c>
      <c r="AC69" s="1">
        <v>1</v>
      </c>
      <c r="AD69" s="1">
        <v>0</v>
      </c>
      <c r="AG69" s="1"/>
      <c r="AH69" s="1"/>
      <c r="AJ69" s="1"/>
      <c r="AK69" s="1"/>
      <c r="AP69" s="1">
        <v>68</v>
      </c>
      <c r="AQ69" s="57" t="s">
        <v>102</v>
      </c>
      <c r="AR69" s="1">
        <v>1</v>
      </c>
      <c r="AS69" s="1">
        <v>0</v>
      </c>
      <c r="AT69" s="1">
        <v>1</v>
      </c>
      <c r="AU69" s="1">
        <v>0</v>
      </c>
      <c r="AV69" s="1">
        <v>0</v>
      </c>
      <c r="AW69" s="1">
        <v>6</v>
      </c>
      <c r="AX69" s="1">
        <v>-6</v>
      </c>
      <c r="AY69" s="1">
        <v>0</v>
      </c>
      <c r="AZ69" s="1">
        <v>6</v>
      </c>
      <c r="BA69" s="1">
        <v>-6</v>
      </c>
      <c r="BB69" s="1">
        <v>78.45</v>
      </c>
      <c r="BC69" s="1">
        <v>95.94</v>
      </c>
      <c r="BD69" s="1">
        <v>-17.489999999999995</v>
      </c>
      <c r="BE69" s="1">
        <v>78.45</v>
      </c>
      <c r="BF69" s="1">
        <v>78.45</v>
      </c>
      <c r="BG69" s="1">
        <v>95.94</v>
      </c>
      <c r="BH69" s="1">
        <v>95.94</v>
      </c>
      <c r="BI69" s="1">
        <v>1</v>
      </c>
      <c r="BJ69" s="1">
        <v>0</v>
      </c>
      <c r="BK69" s="1">
        <v>1</v>
      </c>
    </row>
    <row r="70" spans="1:64" x14ac:dyDescent="0.45">
      <c r="A70" t="s">
        <v>61</v>
      </c>
      <c r="B70" s="1">
        <v>8</v>
      </c>
      <c r="C70" s="1">
        <v>92.52</v>
      </c>
      <c r="D70" t="s">
        <v>4</v>
      </c>
      <c r="E70" s="1">
        <v>6</v>
      </c>
      <c r="F70" s="1">
        <v>91.86</v>
      </c>
      <c r="G70" s="14" t="s">
        <v>98</v>
      </c>
      <c r="H70" s="17">
        <v>2019</v>
      </c>
      <c r="I70" s="1" t="s">
        <v>5</v>
      </c>
      <c r="K70" s="57" t="s">
        <v>83</v>
      </c>
      <c r="L70" s="1">
        <v>1</v>
      </c>
      <c r="M70" s="1">
        <v>0</v>
      </c>
      <c r="N70" s="1">
        <v>1</v>
      </c>
      <c r="O70" s="1">
        <v>0</v>
      </c>
      <c r="P70" s="1">
        <v>3</v>
      </c>
      <c r="Q70" s="1">
        <v>6</v>
      </c>
      <c r="R70" s="1">
        <v>-3</v>
      </c>
      <c r="S70" s="1">
        <v>3</v>
      </c>
      <c r="T70" s="1">
        <v>6</v>
      </c>
      <c r="U70" s="1">
        <v>-3</v>
      </c>
      <c r="V70" s="1">
        <v>83.93</v>
      </c>
      <c r="W70" s="1">
        <v>102.5</v>
      </c>
      <c r="X70" s="1">
        <v>-18.569999999999993</v>
      </c>
      <c r="Y70" s="1">
        <v>83.93</v>
      </c>
      <c r="Z70" s="1">
        <v>83.93</v>
      </c>
      <c r="AA70" s="1">
        <v>102.5</v>
      </c>
      <c r="AB70" s="1">
        <v>102.5</v>
      </c>
      <c r="AC70" s="1">
        <v>1</v>
      </c>
      <c r="AD70" s="1">
        <v>0</v>
      </c>
      <c r="AG70" s="1"/>
      <c r="AH70" s="1"/>
      <c r="AJ70" s="1"/>
      <c r="AK70" s="1"/>
      <c r="AP70" s="1">
        <v>69</v>
      </c>
      <c r="AQ70" s="57" t="s">
        <v>69</v>
      </c>
      <c r="AR70" s="1">
        <v>1</v>
      </c>
      <c r="AS70" s="1">
        <v>0</v>
      </c>
      <c r="AT70" s="1">
        <v>1</v>
      </c>
      <c r="AU70" s="1">
        <v>0</v>
      </c>
      <c r="AV70" s="1">
        <v>0</v>
      </c>
      <c r="AW70" s="1">
        <v>6</v>
      </c>
      <c r="AX70" s="1">
        <v>-6</v>
      </c>
      <c r="AY70" s="1">
        <v>0</v>
      </c>
      <c r="AZ70" s="1">
        <v>6</v>
      </c>
      <c r="BA70" s="1">
        <v>-6</v>
      </c>
      <c r="BB70" s="1">
        <v>80.14</v>
      </c>
      <c r="BC70" s="1">
        <v>100.2</v>
      </c>
      <c r="BD70" s="1">
        <v>-20.060000000000002</v>
      </c>
      <c r="BE70" s="1">
        <v>80.14</v>
      </c>
      <c r="BF70" s="1">
        <v>80.14</v>
      </c>
      <c r="BG70" s="1">
        <v>100.2</v>
      </c>
      <c r="BH70" s="1">
        <v>100.2</v>
      </c>
      <c r="BI70" s="1">
        <v>1</v>
      </c>
      <c r="BJ70" s="1">
        <v>0</v>
      </c>
      <c r="BK70" s="1">
        <v>1</v>
      </c>
    </row>
    <row r="71" spans="1:64" x14ac:dyDescent="0.45">
      <c r="A71" t="s">
        <v>61</v>
      </c>
      <c r="B71" s="1">
        <v>5</v>
      </c>
      <c r="C71" s="1">
        <v>94.6</v>
      </c>
      <c r="D71" t="s">
        <v>4</v>
      </c>
      <c r="E71" s="1">
        <v>6</v>
      </c>
      <c r="F71" s="1">
        <v>94.99</v>
      </c>
      <c r="G71" s="1" t="s">
        <v>98</v>
      </c>
      <c r="H71" s="1">
        <v>2018</v>
      </c>
      <c r="I71" s="1">
        <v>1</v>
      </c>
      <c r="K71" s="58" t="s">
        <v>30</v>
      </c>
      <c r="L71" s="1">
        <v>10</v>
      </c>
      <c r="M71" s="1">
        <v>1</v>
      </c>
      <c r="N71" s="1">
        <v>9</v>
      </c>
      <c r="O71" s="1">
        <v>10</v>
      </c>
      <c r="P71" s="1">
        <v>27</v>
      </c>
      <c r="Q71" s="1">
        <v>61</v>
      </c>
      <c r="R71" s="1">
        <v>-34</v>
      </c>
      <c r="S71" s="1">
        <v>1</v>
      </c>
      <c r="T71" s="1">
        <v>6.1</v>
      </c>
      <c r="U71" s="1">
        <v>-5.0999999999999996</v>
      </c>
      <c r="V71" s="1">
        <v>80.707999999999998</v>
      </c>
      <c r="W71" s="1">
        <v>92.337999999999994</v>
      </c>
      <c r="X71" s="1">
        <v>-11.63</v>
      </c>
      <c r="Y71" s="1">
        <v>91.12</v>
      </c>
      <c r="Z71" s="1">
        <v>69.900000000000006</v>
      </c>
      <c r="AA71" s="1">
        <v>99.84</v>
      </c>
      <c r="AB71" s="1">
        <v>78.23</v>
      </c>
      <c r="AC71" s="1" t="s">
        <v>5</v>
      </c>
      <c r="AD71" s="1">
        <v>0</v>
      </c>
      <c r="AF71" s="14"/>
      <c r="AG71" s="1"/>
      <c r="AH71" s="1"/>
      <c r="AI71" s="14"/>
      <c r="AJ71" s="1"/>
      <c r="AK71" s="1"/>
      <c r="AP71" s="1">
        <v>70</v>
      </c>
      <c r="AQ71" s="56" t="s">
        <v>157</v>
      </c>
      <c r="AR71" s="1">
        <v>1</v>
      </c>
      <c r="AS71" s="1">
        <v>0</v>
      </c>
      <c r="AT71" s="1">
        <v>1</v>
      </c>
      <c r="AU71" s="1">
        <v>0</v>
      </c>
      <c r="AV71" s="1">
        <v>0</v>
      </c>
      <c r="AW71" s="1">
        <v>6</v>
      </c>
      <c r="AX71" s="1">
        <v>-6</v>
      </c>
      <c r="AY71" s="1">
        <v>0</v>
      </c>
      <c r="AZ71" s="1">
        <v>6</v>
      </c>
      <c r="BA71" s="1">
        <v>-6</v>
      </c>
      <c r="BB71" s="1">
        <v>75.41</v>
      </c>
      <c r="BC71" s="1">
        <v>104.86</v>
      </c>
      <c r="BD71" s="1">
        <v>-29.45</v>
      </c>
      <c r="BE71" s="1">
        <v>75.41</v>
      </c>
      <c r="BF71" s="1">
        <v>75.41</v>
      </c>
      <c r="BG71" s="1">
        <v>104.86</v>
      </c>
      <c r="BH71" s="1">
        <v>104.86</v>
      </c>
      <c r="BI71" s="1">
        <v>1</v>
      </c>
      <c r="BJ71" s="1">
        <v>0</v>
      </c>
      <c r="BK71" s="1">
        <v>1</v>
      </c>
    </row>
    <row r="72" spans="1:64" x14ac:dyDescent="0.45">
      <c r="A72" t="s">
        <v>61</v>
      </c>
      <c r="B72" s="1">
        <v>7</v>
      </c>
      <c r="C72" s="1">
        <v>90.91</v>
      </c>
      <c r="D72" t="s">
        <v>84</v>
      </c>
      <c r="E72" s="1">
        <v>10</v>
      </c>
      <c r="F72" s="1">
        <v>95.58</v>
      </c>
      <c r="G72" s="1" t="s">
        <v>49</v>
      </c>
      <c r="H72" s="1">
        <v>2018</v>
      </c>
      <c r="I72" s="1" t="s">
        <v>5</v>
      </c>
      <c r="K72" s="57" t="s">
        <v>46</v>
      </c>
      <c r="L72" s="1">
        <v>2</v>
      </c>
      <c r="M72" s="1">
        <v>1</v>
      </c>
      <c r="N72" s="1">
        <v>1</v>
      </c>
      <c r="O72" s="1">
        <v>50</v>
      </c>
      <c r="P72" s="1">
        <v>11</v>
      </c>
      <c r="Q72" s="1">
        <v>11</v>
      </c>
      <c r="R72" s="1">
        <v>0</v>
      </c>
      <c r="S72" s="1">
        <v>5.5</v>
      </c>
      <c r="T72" s="1">
        <v>5.5</v>
      </c>
      <c r="U72" s="1">
        <v>0</v>
      </c>
      <c r="V72" s="1">
        <v>94.454999999999998</v>
      </c>
      <c r="W72" s="1">
        <v>92.515000000000001</v>
      </c>
      <c r="X72" s="1">
        <v>1.9399999999999977</v>
      </c>
      <c r="Y72" s="1">
        <v>97.19</v>
      </c>
      <c r="Z72" s="1">
        <v>91.72</v>
      </c>
      <c r="AA72" s="1">
        <v>99.02</v>
      </c>
      <c r="AB72" s="1">
        <v>86.01</v>
      </c>
      <c r="AC72" s="1" t="s">
        <v>5</v>
      </c>
      <c r="AD72" s="1">
        <v>0</v>
      </c>
      <c r="AG72" s="1"/>
      <c r="AH72" s="1"/>
      <c r="AJ72" s="1"/>
      <c r="AK72" s="1"/>
      <c r="AP72" s="1">
        <v>71</v>
      </c>
      <c r="AQ72" s="57" t="s">
        <v>77</v>
      </c>
      <c r="AR72" s="1">
        <v>1</v>
      </c>
      <c r="AS72" s="1">
        <v>0</v>
      </c>
      <c r="AT72" s="1">
        <v>1</v>
      </c>
      <c r="AU72" s="1">
        <v>0</v>
      </c>
      <c r="AV72" s="1">
        <v>0</v>
      </c>
      <c r="AW72" s="1">
        <v>6</v>
      </c>
      <c r="AX72" s="1">
        <v>-6</v>
      </c>
      <c r="AY72" s="1">
        <v>0</v>
      </c>
      <c r="AZ72" s="1">
        <v>6</v>
      </c>
      <c r="BA72" s="1">
        <v>-6</v>
      </c>
      <c r="BB72" s="1">
        <v>63.2</v>
      </c>
      <c r="BC72" s="1">
        <v>95.94</v>
      </c>
      <c r="BD72" s="1">
        <v>-32.739999999999995</v>
      </c>
      <c r="BE72" s="1">
        <v>63.2</v>
      </c>
      <c r="BF72" s="1">
        <v>63.2</v>
      </c>
      <c r="BG72" s="1">
        <v>95.94</v>
      </c>
      <c r="BH72" s="1">
        <v>95.94</v>
      </c>
      <c r="BI72" s="1">
        <v>1</v>
      </c>
      <c r="BJ72" s="1">
        <v>0</v>
      </c>
      <c r="BK72" s="1">
        <v>1</v>
      </c>
    </row>
    <row r="73" spans="1:64" x14ac:dyDescent="0.45">
      <c r="A73" s="8" t="s">
        <v>61</v>
      </c>
      <c r="B73" s="1">
        <v>6</v>
      </c>
      <c r="C73" s="1">
        <v>99.6</v>
      </c>
      <c r="D73" s="8" t="s">
        <v>26</v>
      </c>
      <c r="E73" s="1">
        <v>1</v>
      </c>
      <c r="F73" s="1">
        <v>93.25</v>
      </c>
      <c r="G73" s="1" t="s">
        <v>49</v>
      </c>
      <c r="H73" s="1">
        <v>2019</v>
      </c>
      <c r="I73" s="1">
        <v>1</v>
      </c>
      <c r="L73">
        <f>SUM(L2:L72)</f>
        <v>630</v>
      </c>
      <c r="M73">
        <f t="shared" ref="M73:N73" si="0">SUM(M2:M72)</f>
        <v>315</v>
      </c>
      <c r="N73">
        <f t="shared" si="0"/>
        <v>315</v>
      </c>
      <c r="P73">
        <f>SUM(P2:P72)</f>
        <v>3496</v>
      </c>
      <c r="Q73">
        <f>SUM(Q2:Q72)</f>
        <v>3496</v>
      </c>
      <c r="R73">
        <f>SUM(R2:R72)</f>
        <v>0</v>
      </c>
      <c r="V73">
        <f>AVERAGE(V2:V72)</f>
        <v>86.834600070090062</v>
      </c>
      <c r="W73">
        <f>AVERAGE(W2:W72)</f>
        <v>94.268339676572168</v>
      </c>
      <c r="X73">
        <f>V73-W73</f>
        <v>-7.4337396064821064</v>
      </c>
      <c r="AD73">
        <f>SUM(AD2:AD72)</f>
        <v>21</v>
      </c>
      <c r="BK73">
        <f>SUM(BK2:BK72)</f>
        <v>336</v>
      </c>
      <c r="BL73">
        <f>BK73/16</f>
        <v>21</v>
      </c>
    </row>
    <row r="74" spans="1:64" x14ac:dyDescent="0.45">
      <c r="A74" t="s">
        <v>61</v>
      </c>
      <c r="B74" s="1">
        <v>6</v>
      </c>
      <c r="C74" s="1">
        <v>86.98</v>
      </c>
      <c r="D74" t="s">
        <v>26</v>
      </c>
      <c r="E74" s="1">
        <v>5</v>
      </c>
      <c r="F74" s="1">
        <v>91.63</v>
      </c>
      <c r="G74" s="14" t="s">
        <v>98</v>
      </c>
      <c r="H74" s="17">
        <v>2019</v>
      </c>
      <c r="I74" s="17">
        <v>1</v>
      </c>
      <c r="L74" s="1"/>
      <c r="M74" s="1"/>
      <c r="AF74" s="14"/>
      <c r="AG74" s="14"/>
      <c r="AH74" s="14"/>
      <c r="AI74" s="14"/>
      <c r="AJ74" s="14"/>
      <c r="AK74" s="14"/>
    </row>
    <row r="75" spans="1:64" x14ac:dyDescent="0.45">
      <c r="A75" t="s">
        <v>61</v>
      </c>
      <c r="B75" s="1">
        <v>6</v>
      </c>
      <c r="C75" s="1">
        <v>83.45</v>
      </c>
      <c r="D75" t="s">
        <v>71</v>
      </c>
      <c r="E75" s="1">
        <v>5</v>
      </c>
      <c r="F75" s="1">
        <v>86.42</v>
      </c>
      <c r="G75" s="1" t="s">
        <v>49</v>
      </c>
      <c r="H75" s="1">
        <v>2018</v>
      </c>
      <c r="I75" s="1">
        <v>1</v>
      </c>
    </row>
    <row r="76" spans="1:64" x14ac:dyDescent="0.45">
      <c r="A76" t="s">
        <v>61</v>
      </c>
      <c r="B76" s="1">
        <v>3</v>
      </c>
      <c r="C76" s="1">
        <v>85.52</v>
      </c>
      <c r="D76" t="s">
        <v>52</v>
      </c>
      <c r="E76" s="1">
        <v>6</v>
      </c>
      <c r="F76" s="1">
        <v>100.6</v>
      </c>
      <c r="G76" s="1" t="s">
        <v>101</v>
      </c>
      <c r="H76" s="1">
        <v>2016</v>
      </c>
      <c r="I76" s="1">
        <v>1</v>
      </c>
    </row>
    <row r="77" spans="1:64" x14ac:dyDescent="0.45">
      <c r="A77" s="8" t="s">
        <v>61</v>
      </c>
      <c r="B77" s="1">
        <v>1</v>
      </c>
      <c r="C77" s="1">
        <v>82.17</v>
      </c>
      <c r="D77" s="8" t="s">
        <v>67</v>
      </c>
      <c r="E77" s="1">
        <v>6</v>
      </c>
      <c r="F77" s="1">
        <v>94.24</v>
      </c>
      <c r="G77" s="1" t="s">
        <v>29</v>
      </c>
      <c r="H77" s="1">
        <v>2019</v>
      </c>
      <c r="I77" s="1">
        <v>1</v>
      </c>
    </row>
    <row r="78" spans="1:64" x14ac:dyDescent="0.45">
      <c r="A78" t="s">
        <v>61</v>
      </c>
      <c r="B78" s="1">
        <v>8</v>
      </c>
      <c r="C78" s="1">
        <v>95.86</v>
      </c>
      <c r="D78" t="s">
        <v>1</v>
      </c>
      <c r="E78" s="1">
        <v>7</v>
      </c>
      <c r="F78" s="1">
        <v>97.92</v>
      </c>
      <c r="G78" s="14" t="s">
        <v>98</v>
      </c>
      <c r="H78" s="17">
        <v>2019</v>
      </c>
      <c r="I78" s="17" t="s">
        <v>7</v>
      </c>
    </row>
    <row r="79" spans="1:64" x14ac:dyDescent="0.45">
      <c r="A79" s="8" t="s">
        <v>61</v>
      </c>
      <c r="B79" s="1">
        <v>3</v>
      </c>
      <c r="C79" s="1">
        <v>87.2</v>
      </c>
      <c r="D79" s="8" t="s">
        <v>1</v>
      </c>
      <c r="E79" s="1">
        <v>8</v>
      </c>
      <c r="F79" s="1">
        <v>102.86</v>
      </c>
      <c r="G79" s="1" t="s">
        <v>49</v>
      </c>
      <c r="H79" s="1">
        <v>2019</v>
      </c>
      <c r="I79" s="1" t="s">
        <v>5</v>
      </c>
    </row>
    <row r="80" spans="1:64" x14ac:dyDescent="0.45">
      <c r="A80" t="s">
        <v>61</v>
      </c>
      <c r="B80" s="1">
        <v>8</v>
      </c>
      <c r="C80" s="1">
        <v>90.49</v>
      </c>
      <c r="D80" t="s">
        <v>3</v>
      </c>
      <c r="E80" s="1">
        <v>6</v>
      </c>
      <c r="F80" s="1">
        <v>91.04</v>
      </c>
      <c r="G80" s="14" t="s">
        <v>98</v>
      </c>
      <c r="H80" s="17">
        <v>2019</v>
      </c>
      <c r="I80" s="1" t="s">
        <v>6</v>
      </c>
    </row>
    <row r="81" spans="1:9" x14ac:dyDescent="0.45">
      <c r="A81" s="14" t="s">
        <v>61</v>
      </c>
      <c r="B81" s="1">
        <v>2</v>
      </c>
      <c r="C81" s="1">
        <v>91.9</v>
      </c>
      <c r="D81" s="8" t="s">
        <v>154</v>
      </c>
      <c r="E81" s="1">
        <v>6</v>
      </c>
      <c r="F81" s="1">
        <v>92.52</v>
      </c>
      <c r="G81" s="1" t="s">
        <v>29</v>
      </c>
      <c r="H81" s="1">
        <v>2022</v>
      </c>
      <c r="I81" s="1">
        <v>1</v>
      </c>
    </row>
    <row r="82" spans="1:9" x14ac:dyDescent="0.45">
      <c r="A82" s="14" t="s">
        <v>61</v>
      </c>
      <c r="B82" s="1">
        <v>5</v>
      </c>
      <c r="C82" s="1">
        <v>98.06</v>
      </c>
      <c r="D82" s="14" t="s">
        <v>160</v>
      </c>
      <c r="E82" s="1">
        <v>6</v>
      </c>
      <c r="F82" s="1">
        <v>98.6</v>
      </c>
      <c r="G82" s="1" t="s">
        <v>153</v>
      </c>
      <c r="H82" s="1">
        <v>2022</v>
      </c>
      <c r="I82" s="1">
        <v>1</v>
      </c>
    </row>
    <row r="83" spans="1:9" x14ac:dyDescent="0.45">
      <c r="A83" t="s">
        <v>61</v>
      </c>
      <c r="B83" s="1">
        <v>5</v>
      </c>
      <c r="C83" s="1">
        <v>96.36</v>
      </c>
      <c r="D83" t="s">
        <v>76</v>
      </c>
      <c r="E83" s="1">
        <v>6</v>
      </c>
      <c r="F83" s="1">
        <v>106.33</v>
      </c>
      <c r="G83" t="s">
        <v>161</v>
      </c>
      <c r="H83" s="1">
        <v>2022</v>
      </c>
      <c r="I83" s="1">
        <v>1</v>
      </c>
    </row>
    <row r="84" spans="1:9" x14ac:dyDescent="0.45">
      <c r="A84" t="s">
        <v>77</v>
      </c>
      <c r="B84" s="1">
        <v>0</v>
      </c>
      <c r="C84" s="1">
        <v>63.2</v>
      </c>
      <c r="D84" t="s">
        <v>26</v>
      </c>
      <c r="E84" s="1">
        <v>6</v>
      </c>
      <c r="F84" s="1">
        <v>95.94</v>
      </c>
      <c r="G84" s="1" t="s">
        <v>75</v>
      </c>
      <c r="H84" s="1">
        <v>2017</v>
      </c>
      <c r="I84" s="1">
        <v>1</v>
      </c>
    </row>
    <row r="85" spans="1:9" x14ac:dyDescent="0.45">
      <c r="A85" t="s">
        <v>104</v>
      </c>
      <c r="B85" s="1">
        <v>4</v>
      </c>
      <c r="C85" s="1">
        <v>88.96</v>
      </c>
      <c r="D85" t="s">
        <v>48</v>
      </c>
      <c r="E85" s="1">
        <v>6</v>
      </c>
      <c r="F85" s="1">
        <v>102.31</v>
      </c>
      <c r="G85" s="1" t="s">
        <v>101</v>
      </c>
      <c r="H85" s="1">
        <v>2017</v>
      </c>
      <c r="I85" s="1">
        <v>1</v>
      </c>
    </row>
    <row r="86" spans="1:9" x14ac:dyDescent="0.45">
      <c r="A86" t="s">
        <v>78</v>
      </c>
      <c r="B86" s="1">
        <v>6</v>
      </c>
      <c r="C86" s="1">
        <v>94.93</v>
      </c>
      <c r="D86" t="s">
        <v>85</v>
      </c>
      <c r="E86" s="1">
        <v>0</v>
      </c>
      <c r="F86" s="1">
        <v>73.3</v>
      </c>
      <c r="G86" s="1" t="s">
        <v>49</v>
      </c>
      <c r="H86" s="1">
        <v>2017</v>
      </c>
      <c r="I86" s="1">
        <v>1</v>
      </c>
    </row>
    <row r="87" spans="1:9" x14ac:dyDescent="0.45">
      <c r="A87" s="8" t="s">
        <v>78</v>
      </c>
      <c r="B87" s="1">
        <v>6</v>
      </c>
      <c r="C87" s="1">
        <v>95.98</v>
      </c>
      <c r="D87" t="s">
        <v>63</v>
      </c>
      <c r="E87" s="1">
        <v>2</v>
      </c>
      <c r="F87" s="1">
        <v>89.51</v>
      </c>
      <c r="G87" s="1" t="s">
        <v>29</v>
      </c>
      <c r="H87" s="1">
        <v>2019</v>
      </c>
      <c r="I87" s="1">
        <v>1</v>
      </c>
    </row>
    <row r="88" spans="1:9" x14ac:dyDescent="0.45">
      <c r="A88" t="s">
        <v>78</v>
      </c>
      <c r="B88" s="1">
        <v>10</v>
      </c>
      <c r="C88" s="1">
        <v>96.21</v>
      </c>
      <c r="D88" t="s">
        <v>4</v>
      </c>
      <c r="E88" s="1">
        <v>8</v>
      </c>
      <c r="F88" s="1">
        <v>91.25</v>
      </c>
      <c r="G88" s="1" t="s">
        <v>49</v>
      </c>
      <c r="H88" s="1">
        <v>2017</v>
      </c>
      <c r="I88" s="1" t="s">
        <v>5</v>
      </c>
    </row>
    <row r="89" spans="1:9" x14ac:dyDescent="0.45">
      <c r="A89" t="s">
        <v>78</v>
      </c>
      <c r="B89" s="1">
        <v>7</v>
      </c>
      <c r="C89" s="1">
        <v>98.7</v>
      </c>
      <c r="D89" t="s">
        <v>26</v>
      </c>
      <c r="E89" s="1">
        <v>10</v>
      </c>
      <c r="F89" s="1">
        <v>100.75</v>
      </c>
      <c r="G89" s="1" t="s">
        <v>101</v>
      </c>
      <c r="H89" s="1">
        <v>2017</v>
      </c>
      <c r="I89" s="1" t="s">
        <v>5</v>
      </c>
    </row>
    <row r="90" spans="1:9" x14ac:dyDescent="0.45">
      <c r="A90" t="s">
        <v>78</v>
      </c>
      <c r="B90" s="1">
        <v>6</v>
      </c>
      <c r="C90" s="1">
        <v>95.07</v>
      </c>
      <c r="D90" t="s">
        <v>79</v>
      </c>
      <c r="E90" s="1">
        <v>4</v>
      </c>
      <c r="F90" s="1">
        <v>86.96</v>
      </c>
      <c r="G90" s="14" t="s">
        <v>98</v>
      </c>
      <c r="H90" s="17">
        <v>2019</v>
      </c>
      <c r="I90" s="17">
        <v>1</v>
      </c>
    </row>
    <row r="91" spans="1:9" x14ac:dyDescent="0.45">
      <c r="A91" t="s">
        <v>78</v>
      </c>
      <c r="B91" s="1">
        <v>6</v>
      </c>
      <c r="C91" s="1">
        <v>106.09</v>
      </c>
      <c r="D91" t="s">
        <v>79</v>
      </c>
      <c r="E91" s="1">
        <v>0</v>
      </c>
      <c r="F91" s="1">
        <v>95.37</v>
      </c>
      <c r="G91" s="1" t="s">
        <v>75</v>
      </c>
      <c r="H91" s="1">
        <v>2017</v>
      </c>
      <c r="I91" s="1">
        <v>1</v>
      </c>
    </row>
    <row r="92" spans="1:9" x14ac:dyDescent="0.45">
      <c r="A92" s="8" t="s">
        <v>78</v>
      </c>
      <c r="B92" s="1">
        <v>6</v>
      </c>
      <c r="C92" s="1">
        <v>97.57</v>
      </c>
      <c r="D92" t="s">
        <v>71</v>
      </c>
      <c r="E92" s="1">
        <v>3</v>
      </c>
      <c r="F92" s="1">
        <v>93.35</v>
      </c>
      <c r="G92" s="1" t="s">
        <v>49</v>
      </c>
      <c r="H92" s="1">
        <v>2019</v>
      </c>
      <c r="I92" s="1">
        <v>1</v>
      </c>
    </row>
    <row r="93" spans="1:9" x14ac:dyDescent="0.45">
      <c r="A93" t="s">
        <v>78</v>
      </c>
      <c r="B93" s="1">
        <v>8</v>
      </c>
      <c r="C93" s="1">
        <v>95.53</v>
      </c>
      <c r="D93" t="s">
        <v>2</v>
      </c>
      <c r="E93" s="1">
        <v>5</v>
      </c>
      <c r="F93" s="1">
        <v>98.03</v>
      </c>
      <c r="G93" s="14" t="s">
        <v>98</v>
      </c>
      <c r="H93" s="17">
        <v>2019</v>
      </c>
      <c r="I93" s="1" t="s">
        <v>5</v>
      </c>
    </row>
    <row r="94" spans="1:9" x14ac:dyDescent="0.45">
      <c r="A94" s="8" t="s">
        <v>78</v>
      </c>
      <c r="B94" s="1">
        <v>3</v>
      </c>
      <c r="C94" s="1">
        <v>100.6</v>
      </c>
      <c r="D94" s="8" t="s">
        <v>2</v>
      </c>
      <c r="E94" s="1">
        <v>8</v>
      </c>
      <c r="F94" s="1">
        <v>99</v>
      </c>
      <c r="G94" s="1" t="s">
        <v>49</v>
      </c>
      <c r="H94" s="1">
        <v>2019</v>
      </c>
      <c r="I94" s="1" t="s">
        <v>7</v>
      </c>
    </row>
    <row r="95" spans="1:9" x14ac:dyDescent="0.45">
      <c r="A95" t="s">
        <v>78</v>
      </c>
      <c r="B95" s="1">
        <v>10</v>
      </c>
      <c r="C95" s="1">
        <v>97.7</v>
      </c>
      <c r="D95" t="s">
        <v>67</v>
      </c>
      <c r="E95" s="1">
        <v>4</v>
      </c>
      <c r="F95" s="1">
        <v>99.43</v>
      </c>
      <c r="G95" s="1" t="s">
        <v>75</v>
      </c>
      <c r="H95" s="1">
        <v>2017</v>
      </c>
      <c r="I95" s="1" t="s">
        <v>5</v>
      </c>
    </row>
    <row r="96" spans="1:9" x14ac:dyDescent="0.45">
      <c r="A96" t="s">
        <v>78</v>
      </c>
      <c r="B96" s="1">
        <v>4</v>
      </c>
      <c r="C96" s="1">
        <v>92.68</v>
      </c>
      <c r="D96" t="s">
        <v>67</v>
      </c>
      <c r="E96" s="1">
        <v>11</v>
      </c>
      <c r="F96" s="1">
        <v>95.27</v>
      </c>
      <c r="G96" s="1" t="s">
        <v>49</v>
      </c>
      <c r="H96" s="1">
        <v>2017</v>
      </c>
      <c r="I96" s="1" t="s">
        <v>6</v>
      </c>
    </row>
    <row r="97" spans="1:9" x14ac:dyDescent="0.45">
      <c r="A97" s="8" t="s">
        <v>78</v>
      </c>
      <c r="B97" s="1">
        <v>6</v>
      </c>
      <c r="C97" s="1">
        <v>94.71</v>
      </c>
      <c r="D97" s="8" t="s">
        <v>0</v>
      </c>
      <c r="E97" s="1">
        <v>8</v>
      </c>
      <c r="F97" s="1">
        <v>92.52</v>
      </c>
      <c r="G97" s="1" t="s">
        <v>29</v>
      </c>
      <c r="H97" s="1">
        <v>2019</v>
      </c>
      <c r="I97" s="1" t="s">
        <v>5</v>
      </c>
    </row>
    <row r="98" spans="1:9" x14ac:dyDescent="0.45">
      <c r="A98" t="s">
        <v>78</v>
      </c>
      <c r="B98" s="1">
        <v>10</v>
      </c>
      <c r="C98" s="1">
        <v>91.6</v>
      </c>
      <c r="D98" t="s">
        <v>0</v>
      </c>
      <c r="E98" s="1">
        <v>11</v>
      </c>
      <c r="F98" s="1">
        <v>91.55</v>
      </c>
      <c r="G98" s="1" t="s">
        <v>75</v>
      </c>
      <c r="H98" s="1">
        <v>2017</v>
      </c>
      <c r="I98" s="1" t="s">
        <v>6</v>
      </c>
    </row>
    <row r="99" spans="1:9" x14ac:dyDescent="0.45">
      <c r="A99" s="8" t="s">
        <v>78</v>
      </c>
      <c r="B99" s="1">
        <v>8</v>
      </c>
      <c r="C99" s="1">
        <v>96.25</v>
      </c>
      <c r="D99" s="8" t="s">
        <v>1</v>
      </c>
      <c r="E99" s="1">
        <v>5</v>
      </c>
      <c r="F99" s="1">
        <v>98.25</v>
      </c>
      <c r="G99" s="1" t="s">
        <v>49</v>
      </c>
      <c r="H99" s="1">
        <v>2019</v>
      </c>
      <c r="I99" s="1" t="s">
        <v>6</v>
      </c>
    </row>
    <row r="100" spans="1:9" x14ac:dyDescent="0.45">
      <c r="A100" t="s">
        <v>78</v>
      </c>
      <c r="B100" s="1">
        <v>2</v>
      </c>
      <c r="C100" s="1">
        <v>96.83</v>
      </c>
      <c r="D100" t="s">
        <v>1</v>
      </c>
      <c r="E100" s="1">
        <v>8</v>
      </c>
      <c r="F100" s="1">
        <v>105.3</v>
      </c>
      <c r="G100" s="14" t="s">
        <v>98</v>
      </c>
      <c r="H100" s="17">
        <v>2019</v>
      </c>
      <c r="I100" s="1" t="s">
        <v>6</v>
      </c>
    </row>
    <row r="101" spans="1:9" x14ac:dyDescent="0.45">
      <c r="A101" t="s">
        <v>78</v>
      </c>
      <c r="B101" s="1">
        <v>6</v>
      </c>
      <c r="C101" s="1">
        <v>90.45</v>
      </c>
      <c r="D101" t="s">
        <v>105</v>
      </c>
      <c r="E101" s="1">
        <v>2</v>
      </c>
      <c r="F101" s="1">
        <v>77.66</v>
      </c>
      <c r="G101" s="1" t="s">
        <v>101</v>
      </c>
      <c r="H101" s="1">
        <v>2017</v>
      </c>
      <c r="I101" s="1">
        <v>1</v>
      </c>
    </row>
    <row r="102" spans="1:9" x14ac:dyDescent="0.45">
      <c r="A102" s="8" t="s">
        <v>78</v>
      </c>
      <c r="B102" s="1">
        <v>8</v>
      </c>
      <c r="C102" s="1">
        <v>94.74</v>
      </c>
      <c r="D102" s="8" t="s">
        <v>3</v>
      </c>
      <c r="E102" s="1">
        <v>4</v>
      </c>
      <c r="F102" s="1">
        <v>92.44</v>
      </c>
      <c r="G102" s="1" t="s">
        <v>49</v>
      </c>
      <c r="H102" s="1">
        <v>2019</v>
      </c>
      <c r="I102" s="1" t="s">
        <v>5</v>
      </c>
    </row>
    <row r="103" spans="1:9" x14ac:dyDescent="0.45">
      <c r="A103" t="s">
        <v>53</v>
      </c>
      <c r="B103" s="1">
        <v>10</v>
      </c>
      <c r="C103" s="1">
        <v>96.56</v>
      </c>
      <c r="D103" t="s">
        <v>43</v>
      </c>
      <c r="E103" s="1">
        <v>5</v>
      </c>
      <c r="F103" s="1">
        <v>91.15</v>
      </c>
      <c r="G103" s="6" t="s">
        <v>45</v>
      </c>
      <c r="H103" s="6">
        <v>2016</v>
      </c>
      <c r="I103" s="1" t="s">
        <v>5</v>
      </c>
    </row>
    <row r="104" spans="1:9" x14ac:dyDescent="0.45">
      <c r="A104" t="s">
        <v>53</v>
      </c>
      <c r="B104" s="1">
        <v>6</v>
      </c>
      <c r="C104" s="1">
        <v>91.34</v>
      </c>
      <c r="D104" t="s">
        <v>58</v>
      </c>
      <c r="E104" s="1">
        <v>4</v>
      </c>
      <c r="F104" s="1">
        <v>82.83</v>
      </c>
      <c r="G104" s="1" t="s">
        <v>101</v>
      </c>
      <c r="H104" s="1">
        <v>2016</v>
      </c>
      <c r="I104" s="1">
        <v>1</v>
      </c>
    </row>
    <row r="105" spans="1:9" x14ac:dyDescent="0.45">
      <c r="A105" s="16" t="s">
        <v>53</v>
      </c>
      <c r="B105" s="6">
        <v>6</v>
      </c>
      <c r="C105" s="6">
        <v>103.66</v>
      </c>
      <c r="D105" s="16" t="s">
        <v>61</v>
      </c>
      <c r="E105" s="6">
        <v>0</v>
      </c>
      <c r="F105" s="6">
        <v>84.32</v>
      </c>
      <c r="G105" s="1" t="s">
        <v>45</v>
      </c>
      <c r="H105" s="1">
        <v>2014</v>
      </c>
      <c r="I105" s="1">
        <v>1</v>
      </c>
    </row>
    <row r="106" spans="1:9" x14ac:dyDescent="0.45">
      <c r="A106" t="s">
        <v>53</v>
      </c>
      <c r="B106" s="1">
        <v>10</v>
      </c>
      <c r="C106" s="1">
        <v>95.95</v>
      </c>
      <c r="D106" t="s">
        <v>4</v>
      </c>
      <c r="E106" s="1">
        <v>7</v>
      </c>
      <c r="F106" s="1">
        <v>97.5</v>
      </c>
      <c r="G106" s="1" t="s">
        <v>75</v>
      </c>
      <c r="H106" s="1">
        <v>2016</v>
      </c>
      <c r="I106" s="1" t="s">
        <v>5</v>
      </c>
    </row>
    <row r="107" spans="1:9" x14ac:dyDescent="0.45">
      <c r="A107" t="s">
        <v>53</v>
      </c>
      <c r="B107" s="1">
        <v>6</v>
      </c>
      <c r="C107" s="1">
        <v>93.19</v>
      </c>
      <c r="D107" t="s">
        <v>62</v>
      </c>
      <c r="E107" s="1">
        <v>1</v>
      </c>
      <c r="F107" s="1">
        <v>78.08</v>
      </c>
      <c r="G107" s="1" t="s">
        <v>45</v>
      </c>
      <c r="H107" s="6">
        <v>2016</v>
      </c>
      <c r="I107" s="1">
        <v>1</v>
      </c>
    </row>
    <row r="108" spans="1:9" x14ac:dyDescent="0.45">
      <c r="A108" s="16" t="s">
        <v>53</v>
      </c>
      <c r="B108" s="1">
        <v>6</v>
      </c>
      <c r="C108" s="1">
        <v>102.48</v>
      </c>
      <c r="D108" t="s">
        <v>80</v>
      </c>
      <c r="E108" s="1">
        <v>0</v>
      </c>
      <c r="F108" s="1">
        <v>86.68</v>
      </c>
      <c r="G108" s="1" t="s">
        <v>75</v>
      </c>
      <c r="H108" s="1">
        <v>2014</v>
      </c>
      <c r="I108" s="1">
        <v>1</v>
      </c>
    </row>
    <row r="109" spans="1:9" x14ac:dyDescent="0.45">
      <c r="A109" t="s">
        <v>53</v>
      </c>
      <c r="B109" s="1">
        <v>6</v>
      </c>
      <c r="C109" s="1">
        <v>95.64</v>
      </c>
      <c r="D109" t="s">
        <v>79</v>
      </c>
      <c r="E109" s="1">
        <v>1</v>
      </c>
      <c r="F109" s="1">
        <v>86.71</v>
      </c>
      <c r="G109" s="1" t="s">
        <v>75</v>
      </c>
      <c r="H109" s="1">
        <v>2016</v>
      </c>
      <c r="I109" s="1">
        <v>1</v>
      </c>
    </row>
    <row r="110" spans="1:9" x14ac:dyDescent="0.45">
      <c r="A110" t="s">
        <v>53</v>
      </c>
      <c r="B110" s="1">
        <v>4</v>
      </c>
      <c r="C110" s="1">
        <v>94.22</v>
      </c>
      <c r="D110" t="s">
        <v>52</v>
      </c>
      <c r="E110" s="1">
        <v>11</v>
      </c>
      <c r="F110" s="1">
        <v>99.63</v>
      </c>
      <c r="G110" s="1" t="s">
        <v>75</v>
      </c>
      <c r="H110" s="1">
        <v>2016</v>
      </c>
      <c r="I110" s="1" t="s">
        <v>7</v>
      </c>
    </row>
    <row r="111" spans="1:9" x14ac:dyDescent="0.45">
      <c r="A111" t="s">
        <v>53</v>
      </c>
      <c r="B111" s="1">
        <v>4</v>
      </c>
      <c r="C111" s="1">
        <v>91.81</v>
      </c>
      <c r="D111" t="s">
        <v>48</v>
      </c>
      <c r="E111" s="1">
        <v>11</v>
      </c>
      <c r="F111" s="1">
        <v>102.47</v>
      </c>
      <c r="G111" s="6" t="s">
        <v>45</v>
      </c>
      <c r="H111" s="6">
        <v>2016</v>
      </c>
      <c r="I111" s="1" t="s">
        <v>6</v>
      </c>
    </row>
    <row r="112" spans="1:9" x14ac:dyDescent="0.45">
      <c r="A112" t="s">
        <v>53</v>
      </c>
      <c r="B112" s="1">
        <v>4</v>
      </c>
      <c r="C112" s="1">
        <v>93.11</v>
      </c>
      <c r="D112" s="16" t="s">
        <v>48</v>
      </c>
      <c r="E112" s="1">
        <v>10</v>
      </c>
      <c r="F112" s="1">
        <v>106.55</v>
      </c>
      <c r="G112" s="1" t="s">
        <v>75</v>
      </c>
      <c r="H112" s="1">
        <v>2014</v>
      </c>
      <c r="I112" s="1" t="s">
        <v>6</v>
      </c>
    </row>
    <row r="113" spans="1:9" x14ac:dyDescent="0.45">
      <c r="A113" s="16" t="s">
        <v>53</v>
      </c>
      <c r="B113" s="6">
        <v>2</v>
      </c>
      <c r="C113" s="6">
        <v>101.59</v>
      </c>
      <c r="D113" s="16" t="s">
        <v>48</v>
      </c>
      <c r="E113" s="6">
        <v>8</v>
      </c>
      <c r="F113" s="6">
        <v>110.36</v>
      </c>
      <c r="G113" s="1" t="s">
        <v>45</v>
      </c>
      <c r="H113" s="1">
        <v>2014</v>
      </c>
      <c r="I113" s="1" t="s">
        <v>5</v>
      </c>
    </row>
    <row r="114" spans="1:9" x14ac:dyDescent="0.45">
      <c r="A114" t="s">
        <v>53</v>
      </c>
      <c r="B114" s="1">
        <v>11</v>
      </c>
      <c r="C114" s="1">
        <v>104.81</v>
      </c>
      <c r="D114" t="s">
        <v>50</v>
      </c>
      <c r="E114" s="1">
        <v>8</v>
      </c>
      <c r="F114" s="1">
        <v>100.7</v>
      </c>
      <c r="G114" s="1" t="s">
        <v>75</v>
      </c>
      <c r="H114" s="1">
        <v>2016</v>
      </c>
      <c r="I114" s="1" t="s">
        <v>6</v>
      </c>
    </row>
    <row r="115" spans="1:9" x14ac:dyDescent="0.45">
      <c r="A115" t="s">
        <v>53</v>
      </c>
      <c r="B115" s="1">
        <v>5</v>
      </c>
      <c r="C115" s="1">
        <v>95.91</v>
      </c>
      <c r="D115" t="s">
        <v>50</v>
      </c>
      <c r="E115" s="1">
        <v>10</v>
      </c>
      <c r="F115" s="1">
        <v>101.11</v>
      </c>
      <c r="G115" s="1" t="s">
        <v>101</v>
      </c>
      <c r="H115" s="1">
        <v>2016</v>
      </c>
      <c r="I115" s="1" t="s">
        <v>5</v>
      </c>
    </row>
    <row r="116" spans="1:9" x14ac:dyDescent="0.45">
      <c r="A116" s="16" t="s">
        <v>53</v>
      </c>
      <c r="B116" s="1">
        <v>8</v>
      </c>
      <c r="C116" s="1">
        <v>100.01</v>
      </c>
      <c r="D116" t="s">
        <v>3</v>
      </c>
      <c r="E116" s="1">
        <v>6</v>
      </c>
      <c r="F116" s="1">
        <v>101.84</v>
      </c>
      <c r="G116" s="1" t="s">
        <v>75</v>
      </c>
      <c r="H116" s="1">
        <v>2014</v>
      </c>
      <c r="I116" s="1" t="s">
        <v>5</v>
      </c>
    </row>
    <row r="117" spans="1:9" x14ac:dyDescent="0.45">
      <c r="A117" t="s">
        <v>85</v>
      </c>
      <c r="B117" s="1">
        <v>0</v>
      </c>
      <c r="C117" s="1">
        <v>73.3</v>
      </c>
      <c r="D117" t="s">
        <v>78</v>
      </c>
      <c r="E117" s="1">
        <v>6</v>
      </c>
      <c r="F117" s="1">
        <v>94.93</v>
      </c>
      <c r="G117" s="1" t="s">
        <v>49</v>
      </c>
      <c r="H117" s="1">
        <v>2017</v>
      </c>
      <c r="I117" s="1">
        <v>1</v>
      </c>
    </row>
    <row r="118" spans="1:9" x14ac:dyDescent="0.45">
      <c r="A118" s="14" t="s">
        <v>85</v>
      </c>
      <c r="B118" s="1">
        <v>0</v>
      </c>
      <c r="C118" s="1">
        <v>78.52</v>
      </c>
      <c r="D118" s="14" t="s">
        <v>154</v>
      </c>
      <c r="E118" s="1">
        <v>6</v>
      </c>
      <c r="F118" s="1">
        <v>108.65</v>
      </c>
      <c r="G118" s="1" t="s">
        <v>153</v>
      </c>
      <c r="H118" s="1">
        <v>2022</v>
      </c>
      <c r="I118" s="1">
        <v>1</v>
      </c>
    </row>
    <row r="119" spans="1:9" x14ac:dyDescent="0.45">
      <c r="A119" t="s">
        <v>85</v>
      </c>
      <c r="B119" s="1">
        <v>3</v>
      </c>
      <c r="C119" s="1">
        <v>86.21</v>
      </c>
      <c r="D119" t="s">
        <v>154</v>
      </c>
      <c r="E119" s="1">
        <v>6</v>
      </c>
      <c r="F119" s="1">
        <v>91.72</v>
      </c>
      <c r="G119" t="s">
        <v>161</v>
      </c>
      <c r="H119" s="1">
        <v>2022</v>
      </c>
      <c r="I119" s="1">
        <v>1</v>
      </c>
    </row>
    <row r="120" spans="1:9" x14ac:dyDescent="0.45">
      <c r="A120" t="s">
        <v>63</v>
      </c>
      <c r="B120" s="1">
        <v>3</v>
      </c>
      <c r="C120" s="1">
        <v>88.3</v>
      </c>
      <c r="D120" t="s">
        <v>43</v>
      </c>
      <c r="E120" s="1">
        <v>6</v>
      </c>
      <c r="F120" s="1">
        <v>91.49</v>
      </c>
      <c r="G120" s="1" t="s">
        <v>75</v>
      </c>
      <c r="H120" s="1">
        <v>2016</v>
      </c>
      <c r="I120" s="1">
        <v>1</v>
      </c>
    </row>
    <row r="121" spans="1:9" x14ac:dyDescent="0.45">
      <c r="A121" t="s">
        <v>63</v>
      </c>
      <c r="B121" s="1">
        <v>2</v>
      </c>
      <c r="C121" s="1">
        <v>82.99</v>
      </c>
      <c r="D121" s="16" t="s">
        <v>43</v>
      </c>
      <c r="E121" s="1">
        <v>6</v>
      </c>
      <c r="F121" s="1">
        <v>101.97</v>
      </c>
      <c r="G121" s="16" t="s">
        <v>101</v>
      </c>
      <c r="H121" s="1">
        <v>2015</v>
      </c>
      <c r="I121" s="1">
        <v>1</v>
      </c>
    </row>
    <row r="122" spans="1:9" x14ac:dyDescent="0.45">
      <c r="A122" t="s">
        <v>63</v>
      </c>
      <c r="B122" s="1">
        <v>2</v>
      </c>
      <c r="C122" s="1">
        <v>89.51</v>
      </c>
      <c r="D122" s="8" t="s">
        <v>78</v>
      </c>
      <c r="E122" s="1">
        <v>6</v>
      </c>
      <c r="F122" s="1">
        <v>95.98</v>
      </c>
      <c r="G122" s="1" t="s">
        <v>29</v>
      </c>
      <c r="H122" s="1">
        <v>2019</v>
      </c>
      <c r="I122" s="1">
        <v>1</v>
      </c>
    </row>
    <row r="123" spans="1:9" x14ac:dyDescent="0.45">
      <c r="A123" s="16" t="s">
        <v>63</v>
      </c>
      <c r="B123" s="6">
        <v>3</v>
      </c>
      <c r="C123" s="6">
        <v>74.77</v>
      </c>
      <c r="D123" s="16" t="s">
        <v>4</v>
      </c>
      <c r="E123" s="6">
        <v>6</v>
      </c>
      <c r="F123" s="6">
        <v>79.64</v>
      </c>
      <c r="G123" s="6" t="s">
        <v>45</v>
      </c>
      <c r="H123" s="6">
        <v>2016</v>
      </c>
      <c r="I123" s="1">
        <v>1</v>
      </c>
    </row>
    <row r="124" spans="1:9" x14ac:dyDescent="0.45">
      <c r="A124" t="s">
        <v>63</v>
      </c>
      <c r="B124" s="1">
        <v>3</v>
      </c>
      <c r="C124" s="1">
        <v>89.63</v>
      </c>
      <c r="D124" t="s">
        <v>76</v>
      </c>
      <c r="E124" s="1">
        <v>6</v>
      </c>
      <c r="F124" s="1">
        <v>90.24</v>
      </c>
      <c r="G124" s="1" t="s">
        <v>49</v>
      </c>
      <c r="H124" s="1">
        <v>2017</v>
      </c>
      <c r="I124" s="1">
        <v>1</v>
      </c>
    </row>
    <row r="125" spans="1:9" x14ac:dyDescent="0.45">
      <c r="A125" t="s">
        <v>63</v>
      </c>
      <c r="B125" s="1">
        <v>4</v>
      </c>
      <c r="C125" s="1">
        <v>92.84</v>
      </c>
      <c r="D125" t="s">
        <v>52</v>
      </c>
      <c r="E125" s="1">
        <v>6</v>
      </c>
      <c r="F125" s="1">
        <v>105.69</v>
      </c>
      <c r="G125" s="1" t="s">
        <v>75</v>
      </c>
      <c r="H125" s="1">
        <v>2015</v>
      </c>
      <c r="I125" s="1">
        <v>1</v>
      </c>
    </row>
    <row r="126" spans="1:9" x14ac:dyDescent="0.45">
      <c r="A126" t="s">
        <v>63</v>
      </c>
      <c r="B126" s="1">
        <v>4</v>
      </c>
      <c r="C126" s="1">
        <v>91.91</v>
      </c>
      <c r="D126" s="16" t="s">
        <v>48</v>
      </c>
      <c r="E126" s="1">
        <v>6</v>
      </c>
      <c r="F126" s="1">
        <v>96.72</v>
      </c>
      <c r="G126" s="1" t="s">
        <v>75</v>
      </c>
      <c r="H126" s="1">
        <v>2014</v>
      </c>
      <c r="I126" s="1">
        <v>1</v>
      </c>
    </row>
    <row r="127" spans="1:9" x14ac:dyDescent="0.45">
      <c r="A127" s="16" t="s">
        <v>63</v>
      </c>
      <c r="B127" s="6">
        <v>2</v>
      </c>
      <c r="C127" s="6">
        <v>90.1</v>
      </c>
      <c r="D127" s="16" t="s">
        <v>3</v>
      </c>
      <c r="E127" s="6">
        <v>6</v>
      </c>
      <c r="F127" s="6">
        <v>93.52</v>
      </c>
      <c r="G127" s="1" t="s">
        <v>45</v>
      </c>
      <c r="H127" s="1">
        <v>2014</v>
      </c>
      <c r="I127" s="1">
        <v>1</v>
      </c>
    </row>
    <row r="128" spans="1:9" x14ac:dyDescent="0.45">
      <c r="A128" s="16" t="s">
        <v>63</v>
      </c>
      <c r="B128" s="6">
        <v>1</v>
      </c>
      <c r="C128" s="6">
        <v>83.27</v>
      </c>
      <c r="D128" s="16" t="s">
        <v>64</v>
      </c>
      <c r="E128" s="6">
        <v>6</v>
      </c>
      <c r="F128" s="6">
        <v>98.48</v>
      </c>
      <c r="G128" s="1" t="s">
        <v>45</v>
      </c>
      <c r="H128" s="1">
        <v>2015</v>
      </c>
      <c r="I128" s="1">
        <v>1</v>
      </c>
    </row>
    <row r="129" spans="1:9" x14ac:dyDescent="0.45">
      <c r="A129" s="14" t="s">
        <v>63</v>
      </c>
      <c r="B129" s="1">
        <v>3</v>
      </c>
      <c r="C129" s="1">
        <v>86.01</v>
      </c>
      <c r="D129" s="14" t="s">
        <v>46</v>
      </c>
      <c r="E129" s="1">
        <v>6</v>
      </c>
      <c r="F129" s="1">
        <v>91.72</v>
      </c>
      <c r="G129" s="1" t="s">
        <v>45</v>
      </c>
      <c r="H129" s="1">
        <v>2013</v>
      </c>
      <c r="I129" s="1">
        <v>1</v>
      </c>
    </row>
    <row r="130" spans="1:9" x14ac:dyDescent="0.45">
      <c r="A130" s="14" t="s">
        <v>152</v>
      </c>
      <c r="B130" s="1">
        <v>6</v>
      </c>
      <c r="C130" s="1">
        <v>93.24</v>
      </c>
      <c r="D130" s="14" t="s">
        <v>79</v>
      </c>
      <c r="E130" s="1">
        <v>2</v>
      </c>
      <c r="F130" s="1">
        <v>85.93</v>
      </c>
      <c r="G130" s="1" t="s">
        <v>153</v>
      </c>
      <c r="H130" s="1">
        <v>2022</v>
      </c>
      <c r="I130" s="1">
        <v>1</v>
      </c>
    </row>
    <row r="131" spans="1:9" x14ac:dyDescent="0.45">
      <c r="A131" s="14" t="s">
        <v>152</v>
      </c>
      <c r="B131" s="1">
        <v>4</v>
      </c>
      <c r="C131" s="1">
        <v>102.27</v>
      </c>
      <c r="D131" s="14" t="s">
        <v>154</v>
      </c>
      <c r="E131" s="1">
        <v>6</v>
      </c>
      <c r="F131" s="1">
        <v>102.74</v>
      </c>
      <c r="G131" s="1" t="s">
        <v>153</v>
      </c>
      <c r="H131" s="1">
        <v>2022</v>
      </c>
      <c r="I131" s="1" t="s">
        <v>5</v>
      </c>
    </row>
    <row r="132" spans="1:9" x14ac:dyDescent="0.45">
      <c r="A132" t="s">
        <v>152</v>
      </c>
      <c r="B132" s="1">
        <v>6</v>
      </c>
      <c r="C132" s="1">
        <v>90.8</v>
      </c>
      <c r="D132" t="s">
        <v>95</v>
      </c>
      <c r="E132" s="1">
        <v>3</v>
      </c>
      <c r="F132" s="1">
        <v>85.73</v>
      </c>
      <c r="G132" t="s">
        <v>161</v>
      </c>
      <c r="H132" s="1">
        <v>2022</v>
      </c>
      <c r="I132" s="1">
        <v>1</v>
      </c>
    </row>
    <row r="133" spans="1:9" x14ac:dyDescent="0.45">
      <c r="A133" t="s">
        <v>152</v>
      </c>
      <c r="B133" s="1">
        <v>0</v>
      </c>
      <c r="C133" s="1">
        <v>88.5</v>
      </c>
      <c r="D133" t="s">
        <v>26</v>
      </c>
      <c r="E133" s="1">
        <v>6</v>
      </c>
      <c r="F133" s="1">
        <v>94.93</v>
      </c>
      <c r="G133" t="s">
        <v>161</v>
      </c>
      <c r="H133" s="1">
        <v>2022</v>
      </c>
      <c r="I133" s="1" t="s">
        <v>5</v>
      </c>
    </row>
    <row r="134" spans="1:9" x14ac:dyDescent="0.45">
      <c r="A134" s="8" t="s">
        <v>152</v>
      </c>
      <c r="B134" s="1">
        <v>6</v>
      </c>
      <c r="C134" s="1">
        <v>100.37</v>
      </c>
      <c r="D134" s="14" t="s">
        <v>3</v>
      </c>
      <c r="E134" s="1">
        <v>4</v>
      </c>
      <c r="F134" s="1">
        <v>93.86</v>
      </c>
      <c r="G134" s="1" t="s">
        <v>29</v>
      </c>
      <c r="H134" s="1">
        <v>2022</v>
      </c>
      <c r="I134" s="1">
        <v>1</v>
      </c>
    </row>
    <row r="135" spans="1:9" x14ac:dyDescent="0.45">
      <c r="A135" s="8" t="s">
        <v>152</v>
      </c>
      <c r="B135" s="1">
        <v>6</v>
      </c>
      <c r="C135" s="1">
        <v>81.99</v>
      </c>
      <c r="D135" s="8" t="s">
        <v>154</v>
      </c>
      <c r="E135" s="1">
        <v>5</v>
      </c>
      <c r="F135" s="1">
        <v>86.49</v>
      </c>
      <c r="G135" s="1" t="s">
        <v>29</v>
      </c>
      <c r="H135" s="1">
        <v>2022</v>
      </c>
      <c r="I135" s="1" t="s">
        <v>5</v>
      </c>
    </row>
    <row r="136" spans="1:9" x14ac:dyDescent="0.45">
      <c r="A136" s="8" t="s">
        <v>152</v>
      </c>
      <c r="B136" s="1">
        <v>4</v>
      </c>
      <c r="C136" s="1">
        <v>93.43</v>
      </c>
      <c r="D136" s="8" t="s">
        <v>160</v>
      </c>
      <c r="E136" s="1">
        <v>7</v>
      </c>
      <c r="F136" s="1">
        <v>92.23</v>
      </c>
      <c r="G136" s="1" t="s">
        <v>29</v>
      </c>
      <c r="H136" s="1">
        <v>2022</v>
      </c>
      <c r="I136" s="1" t="s">
        <v>6</v>
      </c>
    </row>
    <row r="137" spans="1:9" x14ac:dyDescent="0.45">
      <c r="A137" s="8" t="s">
        <v>159</v>
      </c>
      <c r="B137" s="1">
        <v>5</v>
      </c>
      <c r="C137" s="1">
        <v>82.44</v>
      </c>
      <c r="D137" s="8" t="s">
        <v>164</v>
      </c>
      <c r="E137" s="1">
        <v>6</v>
      </c>
      <c r="F137" s="1">
        <v>79.069999999999993</v>
      </c>
      <c r="G137" s="1" t="s">
        <v>29</v>
      </c>
      <c r="H137" s="1">
        <v>2022</v>
      </c>
      <c r="I137" s="1">
        <v>1</v>
      </c>
    </row>
    <row r="138" spans="1:9" x14ac:dyDescent="0.45">
      <c r="A138" s="14" t="s">
        <v>159</v>
      </c>
      <c r="B138" s="1">
        <v>3</v>
      </c>
      <c r="C138" s="1">
        <v>73.42</v>
      </c>
      <c r="D138" s="14" t="s">
        <v>158</v>
      </c>
      <c r="E138" s="1">
        <v>6</v>
      </c>
      <c r="F138" s="1">
        <v>79.64</v>
      </c>
      <c r="G138" s="1" t="s">
        <v>153</v>
      </c>
      <c r="H138" s="1">
        <v>2022</v>
      </c>
      <c r="I138" s="1">
        <v>1</v>
      </c>
    </row>
    <row r="139" spans="1:9" x14ac:dyDescent="0.45">
      <c r="A139" t="s">
        <v>159</v>
      </c>
      <c r="B139" s="1">
        <v>6</v>
      </c>
      <c r="C139" s="1">
        <v>80.69</v>
      </c>
      <c r="D139" t="s">
        <v>162</v>
      </c>
      <c r="E139" s="1">
        <v>5</v>
      </c>
      <c r="F139" s="1">
        <v>77.59</v>
      </c>
      <c r="G139" t="s">
        <v>161</v>
      </c>
      <c r="H139" s="1">
        <v>2022</v>
      </c>
      <c r="I139" s="1">
        <v>1</v>
      </c>
    </row>
    <row r="140" spans="1:9" x14ac:dyDescent="0.45">
      <c r="A140" t="s">
        <v>159</v>
      </c>
      <c r="B140" s="1">
        <v>0</v>
      </c>
      <c r="C140" s="1">
        <v>81.540000000000006</v>
      </c>
      <c r="D140" t="s">
        <v>160</v>
      </c>
      <c r="E140" s="1">
        <v>6</v>
      </c>
      <c r="F140" s="1">
        <v>109.98</v>
      </c>
      <c r="G140" t="s">
        <v>161</v>
      </c>
      <c r="H140" s="1">
        <v>2022</v>
      </c>
      <c r="I140" s="1" t="s">
        <v>5</v>
      </c>
    </row>
    <row r="141" spans="1:9" x14ac:dyDescent="0.45">
      <c r="A141" t="s">
        <v>4</v>
      </c>
      <c r="B141" s="1">
        <v>11</v>
      </c>
      <c r="C141" s="1">
        <v>99.6</v>
      </c>
      <c r="D141" t="s">
        <v>43</v>
      </c>
      <c r="E141" s="1">
        <v>7</v>
      </c>
      <c r="F141" s="1">
        <v>98.96</v>
      </c>
      <c r="G141" s="1" t="s">
        <v>101</v>
      </c>
      <c r="H141" s="1">
        <v>2016</v>
      </c>
      <c r="I141" s="1" t="s">
        <v>7</v>
      </c>
    </row>
    <row r="142" spans="1:9" x14ac:dyDescent="0.45">
      <c r="A142" t="s">
        <v>4</v>
      </c>
      <c r="B142" s="1">
        <v>8</v>
      </c>
      <c r="C142" s="1">
        <v>94.24</v>
      </c>
      <c r="D142" t="s">
        <v>43</v>
      </c>
      <c r="E142" s="1">
        <v>7</v>
      </c>
      <c r="F142" s="1">
        <v>91.02</v>
      </c>
      <c r="G142" s="1" t="s">
        <v>75</v>
      </c>
      <c r="H142" s="1">
        <v>2015</v>
      </c>
      <c r="I142" s="1" t="s">
        <v>5</v>
      </c>
    </row>
    <row r="143" spans="1:9" x14ac:dyDescent="0.45">
      <c r="A143" t="s">
        <v>4</v>
      </c>
      <c r="B143" s="1">
        <v>4</v>
      </c>
      <c r="C143" s="1">
        <v>100.79</v>
      </c>
      <c r="D143" s="16" t="s">
        <v>43</v>
      </c>
      <c r="E143" s="1">
        <v>8</v>
      </c>
      <c r="F143" s="1">
        <v>100.23</v>
      </c>
      <c r="G143" s="16" t="s">
        <v>101</v>
      </c>
      <c r="H143" s="1">
        <v>2015</v>
      </c>
      <c r="I143" s="1" t="s">
        <v>5</v>
      </c>
    </row>
    <row r="144" spans="1:9" x14ac:dyDescent="0.45">
      <c r="A144" s="16" t="s">
        <v>4</v>
      </c>
      <c r="B144" s="6">
        <v>7</v>
      </c>
      <c r="C144" s="6">
        <v>105.31</v>
      </c>
      <c r="D144" s="16" t="s">
        <v>55</v>
      </c>
      <c r="E144" s="6">
        <v>8</v>
      </c>
      <c r="F144" s="6">
        <v>93.86</v>
      </c>
      <c r="G144" s="1" t="s">
        <v>45</v>
      </c>
      <c r="H144" s="1">
        <v>2015</v>
      </c>
      <c r="I144" s="1" t="s">
        <v>5</v>
      </c>
    </row>
    <row r="145" spans="1:9" x14ac:dyDescent="0.45">
      <c r="A145" t="s">
        <v>4</v>
      </c>
      <c r="B145" s="1">
        <v>6</v>
      </c>
      <c r="C145" s="1">
        <v>106.61</v>
      </c>
      <c r="D145" t="s">
        <v>103</v>
      </c>
      <c r="E145" s="1">
        <v>2</v>
      </c>
      <c r="F145" s="1">
        <v>83.83</v>
      </c>
      <c r="G145" s="1" t="s">
        <v>101</v>
      </c>
      <c r="H145" s="1">
        <v>2016</v>
      </c>
      <c r="I145" s="1">
        <v>1</v>
      </c>
    </row>
    <row r="146" spans="1:9" x14ac:dyDescent="0.45">
      <c r="A146" t="s">
        <v>4</v>
      </c>
      <c r="B146" s="1">
        <v>6</v>
      </c>
      <c r="C146" s="1">
        <v>101.68</v>
      </c>
      <c r="D146" t="s">
        <v>59</v>
      </c>
      <c r="E146" s="1">
        <v>1</v>
      </c>
      <c r="F146" s="1">
        <v>87.15</v>
      </c>
      <c r="G146" s="14" t="s">
        <v>98</v>
      </c>
      <c r="H146" s="17">
        <v>2019</v>
      </c>
      <c r="I146" s="17">
        <v>1</v>
      </c>
    </row>
    <row r="147" spans="1:9" x14ac:dyDescent="0.45">
      <c r="A147" t="s">
        <v>4</v>
      </c>
      <c r="B147" s="1">
        <v>6</v>
      </c>
      <c r="C147" s="1">
        <v>94.99</v>
      </c>
      <c r="D147" t="s">
        <v>61</v>
      </c>
      <c r="E147" s="1">
        <v>5</v>
      </c>
      <c r="F147" s="1">
        <v>94.6</v>
      </c>
      <c r="G147" s="1" t="s">
        <v>98</v>
      </c>
      <c r="H147" s="1">
        <v>2018</v>
      </c>
      <c r="I147" s="1">
        <v>1</v>
      </c>
    </row>
    <row r="148" spans="1:9" x14ac:dyDescent="0.45">
      <c r="A148" t="s">
        <v>4</v>
      </c>
      <c r="B148" s="1">
        <v>6</v>
      </c>
      <c r="C148" s="1">
        <v>91.86</v>
      </c>
      <c r="D148" t="s">
        <v>61</v>
      </c>
      <c r="E148" s="1">
        <v>8</v>
      </c>
      <c r="F148" s="1">
        <v>92.52</v>
      </c>
      <c r="G148" s="14" t="s">
        <v>98</v>
      </c>
      <c r="H148" s="17">
        <v>2019</v>
      </c>
      <c r="I148" s="1" t="s">
        <v>5</v>
      </c>
    </row>
    <row r="149" spans="1:9" x14ac:dyDescent="0.45">
      <c r="A149" t="s">
        <v>4</v>
      </c>
      <c r="B149" s="1">
        <v>8</v>
      </c>
      <c r="C149" s="1">
        <v>91.25</v>
      </c>
      <c r="D149" t="s">
        <v>78</v>
      </c>
      <c r="E149" s="1">
        <v>10</v>
      </c>
      <c r="F149" s="1">
        <v>96.21</v>
      </c>
      <c r="G149" s="1" t="s">
        <v>49</v>
      </c>
      <c r="H149" s="1">
        <v>2017</v>
      </c>
      <c r="I149" s="1" t="s">
        <v>5</v>
      </c>
    </row>
    <row r="150" spans="1:9" x14ac:dyDescent="0.45">
      <c r="A150" t="s">
        <v>4</v>
      </c>
      <c r="B150" s="1">
        <v>7</v>
      </c>
      <c r="C150" s="1">
        <v>97.5</v>
      </c>
      <c r="D150" t="s">
        <v>53</v>
      </c>
      <c r="E150" s="1">
        <v>10</v>
      </c>
      <c r="F150" s="1">
        <v>95.95</v>
      </c>
      <c r="G150" s="1" t="s">
        <v>75</v>
      </c>
      <c r="H150" s="1">
        <v>2016</v>
      </c>
      <c r="I150" s="1" t="s">
        <v>5</v>
      </c>
    </row>
    <row r="151" spans="1:9" x14ac:dyDescent="0.45">
      <c r="A151" s="16" t="s">
        <v>4</v>
      </c>
      <c r="B151" s="6">
        <v>6</v>
      </c>
      <c r="C151" s="6">
        <v>79.64</v>
      </c>
      <c r="D151" s="16" t="s">
        <v>63</v>
      </c>
      <c r="E151" s="6">
        <v>3</v>
      </c>
      <c r="F151" s="6">
        <v>74.77</v>
      </c>
      <c r="G151" s="6" t="s">
        <v>45</v>
      </c>
      <c r="H151" s="6">
        <v>2016</v>
      </c>
      <c r="I151" s="1">
        <v>1</v>
      </c>
    </row>
    <row r="152" spans="1:9" x14ac:dyDescent="0.45">
      <c r="A152" s="8" t="s">
        <v>4</v>
      </c>
      <c r="B152" s="1">
        <v>6</v>
      </c>
      <c r="C152" s="1">
        <v>84.08</v>
      </c>
      <c r="D152" t="s">
        <v>89</v>
      </c>
      <c r="E152" s="1">
        <v>3</v>
      </c>
      <c r="F152" s="1">
        <v>84.99</v>
      </c>
      <c r="G152" s="1" t="s">
        <v>29</v>
      </c>
      <c r="H152" s="1">
        <v>2019</v>
      </c>
      <c r="I152" s="1">
        <v>1</v>
      </c>
    </row>
    <row r="153" spans="1:9" x14ac:dyDescent="0.45">
      <c r="A153" s="8" t="s">
        <v>4</v>
      </c>
      <c r="B153" s="1">
        <v>6</v>
      </c>
      <c r="C153" s="1">
        <v>96.67</v>
      </c>
      <c r="D153" t="s">
        <v>87</v>
      </c>
      <c r="E153" s="1">
        <v>0</v>
      </c>
      <c r="F153" s="1">
        <v>79.34</v>
      </c>
      <c r="G153" s="1" t="s">
        <v>49</v>
      </c>
      <c r="H153" s="1">
        <v>2019</v>
      </c>
      <c r="I153" s="1">
        <v>1</v>
      </c>
    </row>
    <row r="154" spans="1:9" x14ac:dyDescent="0.45">
      <c r="A154" t="s">
        <v>4</v>
      </c>
      <c r="B154" s="1">
        <v>11</v>
      </c>
      <c r="C154" s="1">
        <v>98.41</v>
      </c>
      <c r="D154" t="s">
        <v>26</v>
      </c>
      <c r="E154" s="1">
        <v>9</v>
      </c>
      <c r="F154" s="1">
        <v>90.07</v>
      </c>
      <c r="G154" s="1" t="s">
        <v>75</v>
      </c>
      <c r="H154" s="1">
        <v>2017</v>
      </c>
      <c r="I154" s="1" t="s">
        <v>6</v>
      </c>
    </row>
    <row r="155" spans="1:9" x14ac:dyDescent="0.45">
      <c r="A155" t="s">
        <v>4</v>
      </c>
      <c r="B155" s="1">
        <v>6</v>
      </c>
      <c r="C155" s="1">
        <v>103.98</v>
      </c>
      <c r="D155" t="s">
        <v>82</v>
      </c>
      <c r="E155" s="1">
        <v>2</v>
      </c>
      <c r="F155" s="1">
        <v>82.43</v>
      </c>
      <c r="G155" s="1" t="s">
        <v>49</v>
      </c>
      <c r="H155" s="1">
        <v>2017</v>
      </c>
      <c r="I155" s="1">
        <v>1</v>
      </c>
    </row>
    <row r="156" spans="1:9" x14ac:dyDescent="0.45">
      <c r="A156" t="s">
        <v>4</v>
      </c>
      <c r="B156" s="1">
        <v>6</v>
      </c>
      <c r="C156" s="1">
        <v>97.4</v>
      </c>
      <c r="D156" t="s">
        <v>81</v>
      </c>
      <c r="E156" s="1">
        <v>3</v>
      </c>
      <c r="F156" s="1">
        <v>79.64</v>
      </c>
      <c r="G156" s="1" t="s">
        <v>75</v>
      </c>
      <c r="H156" s="1">
        <v>2016</v>
      </c>
      <c r="I156" s="1">
        <v>1</v>
      </c>
    </row>
    <row r="157" spans="1:9" x14ac:dyDescent="0.45">
      <c r="A157" t="s">
        <v>4</v>
      </c>
      <c r="B157" s="1">
        <v>6</v>
      </c>
      <c r="C157" s="1">
        <v>98.02</v>
      </c>
      <c r="D157" t="s">
        <v>81</v>
      </c>
      <c r="E157" s="1">
        <v>0</v>
      </c>
      <c r="F157" s="1">
        <v>77.97</v>
      </c>
      <c r="G157" s="1" t="s">
        <v>75</v>
      </c>
      <c r="H157" s="1">
        <v>2015</v>
      </c>
      <c r="I157" s="1">
        <v>1</v>
      </c>
    </row>
    <row r="158" spans="1:9" x14ac:dyDescent="0.45">
      <c r="A158" t="s">
        <v>4</v>
      </c>
      <c r="B158" s="1">
        <v>5</v>
      </c>
      <c r="C158" s="1">
        <v>95.75</v>
      </c>
      <c r="D158" t="s">
        <v>86</v>
      </c>
      <c r="E158" s="1">
        <v>11</v>
      </c>
      <c r="F158" s="1">
        <v>100.4</v>
      </c>
      <c r="G158" s="1" t="s">
        <v>49</v>
      </c>
      <c r="H158" s="1">
        <v>2018</v>
      </c>
      <c r="I158" s="1" t="s">
        <v>6</v>
      </c>
    </row>
    <row r="159" spans="1:9" x14ac:dyDescent="0.45">
      <c r="A159" s="8" t="s">
        <v>4</v>
      </c>
      <c r="B159" s="1">
        <v>6</v>
      </c>
      <c r="C159" s="1">
        <v>95.08</v>
      </c>
      <c r="D159" s="8" t="s">
        <v>2</v>
      </c>
      <c r="E159" s="1">
        <v>8</v>
      </c>
      <c r="F159" s="1">
        <v>100.53</v>
      </c>
      <c r="G159" s="1" t="s">
        <v>49</v>
      </c>
      <c r="H159" s="1">
        <v>2019</v>
      </c>
      <c r="I159" s="1" t="s">
        <v>5</v>
      </c>
    </row>
    <row r="160" spans="1:9" x14ac:dyDescent="0.45">
      <c r="A160" s="8" t="s">
        <v>4</v>
      </c>
      <c r="B160" s="1">
        <v>5</v>
      </c>
      <c r="C160" s="1">
        <v>98.1</v>
      </c>
      <c r="D160" s="8" t="s">
        <v>2</v>
      </c>
      <c r="E160" s="1">
        <v>8</v>
      </c>
      <c r="F160" s="1">
        <v>106.33</v>
      </c>
      <c r="G160" s="1" t="s">
        <v>29</v>
      </c>
      <c r="H160" s="1">
        <v>2019</v>
      </c>
      <c r="I160" s="1" t="s">
        <v>5</v>
      </c>
    </row>
    <row r="161" spans="1:9" x14ac:dyDescent="0.45">
      <c r="A161" t="s">
        <v>4</v>
      </c>
      <c r="B161" s="1">
        <v>4</v>
      </c>
      <c r="C161" s="1">
        <v>96.94</v>
      </c>
      <c r="D161" t="s">
        <v>2</v>
      </c>
      <c r="E161" s="1">
        <v>10</v>
      </c>
      <c r="F161" s="1">
        <v>105.87</v>
      </c>
      <c r="G161" s="1" t="s">
        <v>101</v>
      </c>
      <c r="H161" s="1">
        <v>2018</v>
      </c>
      <c r="I161" s="1" t="s">
        <v>5</v>
      </c>
    </row>
    <row r="162" spans="1:9" x14ac:dyDescent="0.45">
      <c r="A162" t="s">
        <v>4</v>
      </c>
      <c r="B162" s="1">
        <v>10</v>
      </c>
      <c r="C162" s="1">
        <v>103.93</v>
      </c>
      <c r="D162" t="s">
        <v>67</v>
      </c>
      <c r="E162" s="1">
        <v>6</v>
      </c>
      <c r="F162" s="1">
        <v>96.13</v>
      </c>
      <c r="G162" s="1" t="s">
        <v>101</v>
      </c>
      <c r="H162" s="1">
        <v>2016</v>
      </c>
      <c r="I162" s="1" t="s">
        <v>5</v>
      </c>
    </row>
    <row r="163" spans="1:9" x14ac:dyDescent="0.45">
      <c r="A163" t="s">
        <v>4</v>
      </c>
      <c r="B163" s="1">
        <v>2</v>
      </c>
      <c r="C163" s="1">
        <v>98.09</v>
      </c>
      <c r="D163" t="s">
        <v>48</v>
      </c>
      <c r="E163" s="1">
        <v>10</v>
      </c>
      <c r="F163" s="1">
        <v>112.41</v>
      </c>
      <c r="G163" s="1" t="s">
        <v>45</v>
      </c>
      <c r="H163" s="6">
        <v>2016</v>
      </c>
      <c r="I163" s="1" t="s">
        <v>5</v>
      </c>
    </row>
    <row r="164" spans="1:9" x14ac:dyDescent="0.45">
      <c r="A164" t="s">
        <v>4</v>
      </c>
      <c r="B164" s="1">
        <v>5</v>
      </c>
      <c r="C164" s="1">
        <v>104.39</v>
      </c>
      <c r="D164" t="s">
        <v>48</v>
      </c>
      <c r="E164" s="1">
        <v>10</v>
      </c>
      <c r="F164" s="1">
        <v>108.5</v>
      </c>
      <c r="G164" s="1" t="s">
        <v>75</v>
      </c>
      <c r="H164" s="1">
        <v>2015</v>
      </c>
      <c r="I164" s="1" t="s">
        <v>6</v>
      </c>
    </row>
    <row r="165" spans="1:9" x14ac:dyDescent="0.45">
      <c r="A165" t="s">
        <v>4</v>
      </c>
      <c r="B165" s="1">
        <v>11</v>
      </c>
      <c r="C165" s="1">
        <v>103.98</v>
      </c>
      <c r="D165" t="s">
        <v>0</v>
      </c>
      <c r="E165" s="1">
        <v>7</v>
      </c>
      <c r="F165" s="1">
        <v>101.87</v>
      </c>
      <c r="G165" s="1" t="s">
        <v>75</v>
      </c>
      <c r="H165" s="1">
        <v>2017</v>
      </c>
      <c r="I165" s="1" t="s">
        <v>7</v>
      </c>
    </row>
    <row r="166" spans="1:9" x14ac:dyDescent="0.45">
      <c r="A166" t="s">
        <v>4</v>
      </c>
      <c r="B166" s="1">
        <v>11</v>
      </c>
      <c r="C166" s="1">
        <v>111.37</v>
      </c>
      <c r="D166" t="s">
        <v>50</v>
      </c>
      <c r="E166" s="1">
        <v>7</v>
      </c>
      <c r="F166" s="1">
        <v>104.85</v>
      </c>
      <c r="G166" s="1" t="s">
        <v>101</v>
      </c>
      <c r="H166" s="1">
        <v>2016</v>
      </c>
      <c r="I166" s="1" t="s">
        <v>6</v>
      </c>
    </row>
    <row r="167" spans="1:9" x14ac:dyDescent="0.45">
      <c r="A167" t="s">
        <v>4</v>
      </c>
      <c r="B167" s="1">
        <v>8</v>
      </c>
      <c r="C167" s="1">
        <v>96.13</v>
      </c>
      <c r="D167" t="s">
        <v>0</v>
      </c>
      <c r="E167" s="1">
        <v>10</v>
      </c>
      <c r="F167" s="1">
        <v>93.6</v>
      </c>
      <c r="G167" s="1" t="s">
        <v>98</v>
      </c>
      <c r="H167" s="1">
        <v>2018</v>
      </c>
      <c r="I167" s="1" t="s">
        <v>5</v>
      </c>
    </row>
    <row r="168" spans="1:9" x14ac:dyDescent="0.45">
      <c r="A168" s="16" t="s">
        <v>4</v>
      </c>
      <c r="B168" s="1">
        <v>6</v>
      </c>
      <c r="C168" s="1">
        <v>95.88</v>
      </c>
      <c r="D168" t="s">
        <v>105</v>
      </c>
      <c r="E168" s="1">
        <v>5</v>
      </c>
      <c r="F168" s="1">
        <v>89.23</v>
      </c>
      <c r="G168" s="16" t="s">
        <v>101</v>
      </c>
      <c r="H168" s="1">
        <v>2015</v>
      </c>
      <c r="I168" s="1">
        <v>1</v>
      </c>
    </row>
    <row r="169" spans="1:9" x14ac:dyDescent="0.45">
      <c r="A169" t="s">
        <v>4</v>
      </c>
      <c r="B169" s="1">
        <v>6</v>
      </c>
      <c r="C169" s="1">
        <v>96.47</v>
      </c>
      <c r="D169" t="s">
        <v>51</v>
      </c>
      <c r="E169" s="1">
        <v>1</v>
      </c>
      <c r="F169" s="1">
        <v>78.25</v>
      </c>
      <c r="G169" s="1" t="s">
        <v>75</v>
      </c>
      <c r="H169" s="1">
        <v>2017</v>
      </c>
      <c r="I169" s="1">
        <v>1</v>
      </c>
    </row>
    <row r="170" spans="1:9" x14ac:dyDescent="0.45">
      <c r="A170" t="s">
        <v>4</v>
      </c>
      <c r="B170" s="1">
        <v>10</v>
      </c>
      <c r="C170" s="1">
        <v>102.38</v>
      </c>
      <c r="D170" t="s">
        <v>3</v>
      </c>
      <c r="E170" s="1">
        <v>5</v>
      </c>
      <c r="F170" s="1">
        <v>98.42</v>
      </c>
      <c r="G170" s="1" t="s">
        <v>75</v>
      </c>
      <c r="H170" s="1">
        <v>2017</v>
      </c>
      <c r="I170" s="1" t="s">
        <v>5</v>
      </c>
    </row>
    <row r="171" spans="1:9" x14ac:dyDescent="0.45">
      <c r="A171" t="s">
        <v>4</v>
      </c>
      <c r="B171" s="1">
        <v>6</v>
      </c>
      <c r="C171" s="1">
        <v>94.52</v>
      </c>
      <c r="D171" t="s">
        <v>90</v>
      </c>
      <c r="E171" s="1">
        <v>3</v>
      </c>
      <c r="F171" s="1">
        <v>91.79</v>
      </c>
      <c r="G171" s="1" t="s">
        <v>101</v>
      </c>
      <c r="H171" s="1">
        <v>2018</v>
      </c>
      <c r="I171" s="1">
        <v>1</v>
      </c>
    </row>
    <row r="172" spans="1:9" x14ac:dyDescent="0.45">
      <c r="A172" s="16" t="s">
        <v>4</v>
      </c>
      <c r="B172" s="6">
        <v>6</v>
      </c>
      <c r="C172" s="6">
        <v>95.94</v>
      </c>
      <c r="D172" s="16" t="s">
        <v>30</v>
      </c>
      <c r="E172" s="6">
        <v>0</v>
      </c>
      <c r="F172" s="6">
        <v>72.900000000000006</v>
      </c>
      <c r="G172" s="1" t="s">
        <v>45</v>
      </c>
      <c r="H172" s="1">
        <v>2015</v>
      </c>
      <c r="I172" s="1">
        <v>1</v>
      </c>
    </row>
    <row r="173" spans="1:9" x14ac:dyDescent="0.45">
      <c r="A173" t="s">
        <v>84</v>
      </c>
      <c r="B173" s="1">
        <v>10</v>
      </c>
      <c r="C173" s="1">
        <v>95.58</v>
      </c>
      <c r="D173" t="s">
        <v>61</v>
      </c>
      <c r="E173" s="1">
        <v>7</v>
      </c>
      <c r="F173" s="1">
        <v>90.91</v>
      </c>
      <c r="G173" s="1" t="s">
        <v>49</v>
      </c>
      <c r="H173" s="1">
        <v>2018</v>
      </c>
      <c r="I173" s="1" t="s">
        <v>5</v>
      </c>
    </row>
    <row r="174" spans="1:9" x14ac:dyDescent="0.45">
      <c r="A174" t="s">
        <v>84</v>
      </c>
      <c r="B174" s="1">
        <v>6</v>
      </c>
      <c r="C174" s="1">
        <v>107.56</v>
      </c>
      <c r="D174" t="s">
        <v>88</v>
      </c>
      <c r="E174" s="1">
        <v>2</v>
      </c>
      <c r="F174" s="1">
        <v>87.42</v>
      </c>
      <c r="G174" s="1" t="s">
        <v>49</v>
      </c>
      <c r="H174" s="1">
        <v>2018</v>
      </c>
      <c r="I174" s="1">
        <v>1</v>
      </c>
    </row>
    <row r="175" spans="1:9" x14ac:dyDescent="0.45">
      <c r="A175" t="s">
        <v>84</v>
      </c>
      <c r="B175" s="1">
        <v>4</v>
      </c>
      <c r="C175" s="1">
        <v>98.73</v>
      </c>
      <c r="D175" t="s">
        <v>71</v>
      </c>
      <c r="E175" s="1">
        <v>6</v>
      </c>
      <c r="F175" s="1">
        <v>102.91</v>
      </c>
      <c r="G175" s="1" t="s">
        <v>101</v>
      </c>
      <c r="H175" s="1">
        <v>2017</v>
      </c>
      <c r="I175" s="1">
        <v>1</v>
      </c>
    </row>
    <row r="176" spans="1:9" x14ac:dyDescent="0.45">
      <c r="A176" s="8" t="s">
        <v>160</v>
      </c>
      <c r="B176" s="1">
        <v>6</v>
      </c>
      <c r="C176" s="1">
        <v>104.95</v>
      </c>
      <c r="D176" s="14" t="s">
        <v>27</v>
      </c>
      <c r="E176" s="1">
        <v>3</v>
      </c>
      <c r="F176" s="1">
        <v>93.33</v>
      </c>
      <c r="G176" s="1" t="s">
        <v>29</v>
      </c>
      <c r="H176" s="1">
        <v>2022</v>
      </c>
      <c r="I176" s="1">
        <v>1</v>
      </c>
    </row>
    <row r="177" spans="1:9" x14ac:dyDescent="0.45">
      <c r="A177" s="8" t="s">
        <v>160</v>
      </c>
      <c r="B177" s="1">
        <v>6</v>
      </c>
      <c r="C177" s="1">
        <v>93.8</v>
      </c>
      <c r="D177" s="8" t="s">
        <v>26</v>
      </c>
      <c r="E177" s="1">
        <v>2</v>
      </c>
      <c r="F177" s="1">
        <v>93.8</v>
      </c>
      <c r="G177" s="1" t="s">
        <v>29</v>
      </c>
      <c r="H177" s="1">
        <v>2022</v>
      </c>
      <c r="I177" s="1" t="s">
        <v>5</v>
      </c>
    </row>
    <row r="178" spans="1:9" x14ac:dyDescent="0.45">
      <c r="A178" s="8" t="s">
        <v>160</v>
      </c>
      <c r="B178" s="1">
        <v>7</v>
      </c>
      <c r="C178" s="1">
        <v>92.23</v>
      </c>
      <c r="D178" s="8" t="s">
        <v>152</v>
      </c>
      <c r="E178" s="1">
        <v>4</v>
      </c>
      <c r="F178" s="1">
        <v>93.43</v>
      </c>
      <c r="G178" s="1" t="s">
        <v>29</v>
      </c>
      <c r="H178" s="1">
        <v>2022</v>
      </c>
      <c r="I178" s="1" t="s">
        <v>6</v>
      </c>
    </row>
    <row r="179" spans="1:9" x14ac:dyDescent="0.45">
      <c r="A179" s="8" t="s">
        <v>160</v>
      </c>
      <c r="B179" s="1">
        <v>8</v>
      </c>
      <c r="C179" s="1">
        <v>93.15</v>
      </c>
      <c r="D179" s="8" t="s">
        <v>156</v>
      </c>
      <c r="E179" s="1">
        <v>4</v>
      </c>
      <c r="F179" s="1">
        <v>96.31</v>
      </c>
      <c r="G179" s="1" t="s">
        <v>29</v>
      </c>
      <c r="H179" s="1">
        <v>2022</v>
      </c>
      <c r="I179" s="1" t="s">
        <v>7</v>
      </c>
    </row>
    <row r="180" spans="1:9" x14ac:dyDescent="0.45">
      <c r="A180" s="14" t="s">
        <v>160</v>
      </c>
      <c r="B180" s="1">
        <v>6</v>
      </c>
      <c r="C180" s="1">
        <v>98.6</v>
      </c>
      <c r="D180" s="14" t="s">
        <v>61</v>
      </c>
      <c r="E180" s="1">
        <v>5</v>
      </c>
      <c r="F180" s="1">
        <v>98.06</v>
      </c>
      <c r="G180" s="1" t="s">
        <v>153</v>
      </c>
      <c r="H180" s="1">
        <v>2022</v>
      </c>
      <c r="I180" s="1">
        <v>1</v>
      </c>
    </row>
    <row r="181" spans="1:9" x14ac:dyDescent="0.45">
      <c r="A181" s="14" t="s">
        <v>160</v>
      </c>
      <c r="B181" s="1">
        <v>6</v>
      </c>
      <c r="C181" s="1">
        <v>92.96</v>
      </c>
      <c r="D181" s="14" t="s">
        <v>3</v>
      </c>
      <c r="E181" s="1">
        <v>3</v>
      </c>
      <c r="F181" s="1">
        <v>86.63</v>
      </c>
      <c r="G181" s="1" t="s">
        <v>153</v>
      </c>
      <c r="H181" s="1">
        <v>2022</v>
      </c>
      <c r="I181" s="1" t="s">
        <v>5</v>
      </c>
    </row>
    <row r="182" spans="1:9" x14ac:dyDescent="0.45">
      <c r="A182" s="14" t="s">
        <v>160</v>
      </c>
      <c r="B182" s="1">
        <v>7</v>
      </c>
      <c r="C182" s="1">
        <v>98.38</v>
      </c>
      <c r="D182" s="14" t="s">
        <v>158</v>
      </c>
      <c r="E182" s="1">
        <v>1</v>
      </c>
      <c r="F182" s="1">
        <v>91.79</v>
      </c>
      <c r="G182" s="1" t="s">
        <v>153</v>
      </c>
      <c r="H182" s="1">
        <v>2022</v>
      </c>
      <c r="I182" s="1" t="s">
        <v>6</v>
      </c>
    </row>
    <row r="183" spans="1:9" x14ac:dyDescent="0.45">
      <c r="A183" s="14" t="s">
        <v>160</v>
      </c>
      <c r="B183" s="1">
        <v>5</v>
      </c>
      <c r="C183" s="1">
        <v>89.17</v>
      </c>
      <c r="D183" s="14" t="s">
        <v>2</v>
      </c>
      <c r="E183" s="1">
        <v>8</v>
      </c>
      <c r="F183" s="1">
        <v>99.87</v>
      </c>
      <c r="G183" s="1" t="s">
        <v>153</v>
      </c>
      <c r="H183" s="1">
        <v>2022</v>
      </c>
      <c r="I183" s="1" t="s">
        <v>7</v>
      </c>
    </row>
    <row r="184" spans="1:9" x14ac:dyDescent="0.45">
      <c r="A184" t="s">
        <v>160</v>
      </c>
      <c r="B184" s="1">
        <v>6</v>
      </c>
      <c r="C184" s="1">
        <v>104.86</v>
      </c>
      <c r="D184" t="s">
        <v>79</v>
      </c>
      <c r="E184" s="1">
        <v>0</v>
      </c>
      <c r="F184" s="1">
        <v>83.39</v>
      </c>
      <c r="G184" t="s">
        <v>161</v>
      </c>
      <c r="H184" s="1">
        <v>2022</v>
      </c>
      <c r="I184" s="1">
        <v>1</v>
      </c>
    </row>
    <row r="185" spans="1:9" x14ac:dyDescent="0.45">
      <c r="A185" t="s">
        <v>160</v>
      </c>
      <c r="B185" s="1">
        <v>6</v>
      </c>
      <c r="C185" s="1">
        <v>109.98</v>
      </c>
      <c r="D185" t="s">
        <v>159</v>
      </c>
      <c r="E185" s="1">
        <v>0</v>
      </c>
      <c r="F185" s="1">
        <v>81.540000000000006</v>
      </c>
      <c r="G185" t="s">
        <v>161</v>
      </c>
      <c r="H185" s="1">
        <v>2022</v>
      </c>
      <c r="I185" s="1" t="s">
        <v>5</v>
      </c>
    </row>
    <row r="186" spans="1:9" x14ac:dyDescent="0.45">
      <c r="A186" t="s">
        <v>160</v>
      </c>
      <c r="B186" s="1">
        <v>3</v>
      </c>
      <c r="C186" s="1">
        <v>94.58</v>
      </c>
      <c r="D186" t="s">
        <v>26</v>
      </c>
      <c r="E186" s="1">
        <v>7</v>
      </c>
      <c r="F186" s="1">
        <v>93.25</v>
      </c>
      <c r="G186" t="s">
        <v>161</v>
      </c>
      <c r="H186" s="1">
        <v>2022</v>
      </c>
      <c r="I186" s="1" t="s">
        <v>6</v>
      </c>
    </row>
    <row r="187" spans="1:9" x14ac:dyDescent="0.45">
      <c r="A187" s="14" t="s">
        <v>158</v>
      </c>
      <c r="B187" s="1">
        <v>0</v>
      </c>
      <c r="C187" s="1">
        <v>82.7</v>
      </c>
      <c r="D187" s="14" t="s">
        <v>52</v>
      </c>
      <c r="E187" s="1">
        <v>6</v>
      </c>
      <c r="F187" s="1">
        <v>106.09</v>
      </c>
      <c r="G187" s="1" t="s">
        <v>45</v>
      </c>
      <c r="H187" s="1">
        <v>2013</v>
      </c>
      <c r="I187" s="1">
        <v>1</v>
      </c>
    </row>
    <row r="188" spans="1:9" x14ac:dyDescent="0.45">
      <c r="A188" t="s">
        <v>158</v>
      </c>
      <c r="B188" s="1">
        <v>1</v>
      </c>
      <c r="C188" s="1">
        <v>75.349999999999994</v>
      </c>
      <c r="D188" t="s">
        <v>0</v>
      </c>
      <c r="E188" s="1">
        <v>6</v>
      </c>
      <c r="F188" s="1">
        <v>90.54</v>
      </c>
      <c r="G188" s="1" t="s">
        <v>98</v>
      </c>
      <c r="H188" s="1">
        <v>2018</v>
      </c>
      <c r="I188" s="1">
        <v>1</v>
      </c>
    </row>
    <row r="189" spans="1:9" x14ac:dyDescent="0.45">
      <c r="A189" s="14" t="s">
        <v>158</v>
      </c>
      <c r="B189" s="1">
        <v>5</v>
      </c>
      <c r="C189" s="1">
        <v>89.45</v>
      </c>
      <c r="D189" s="8" t="s">
        <v>26</v>
      </c>
      <c r="E189" s="1">
        <v>6</v>
      </c>
      <c r="F189" s="1">
        <v>96.09</v>
      </c>
      <c r="G189" s="1" t="s">
        <v>29</v>
      </c>
      <c r="H189" s="1">
        <v>2022</v>
      </c>
      <c r="I189" s="1">
        <v>1</v>
      </c>
    </row>
    <row r="190" spans="1:9" x14ac:dyDescent="0.45">
      <c r="A190" s="14" t="s">
        <v>158</v>
      </c>
      <c r="B190" s="1">
        <v>6</v>
      </c>
      <c r="C190" s="1">
        <v>79.64</v>
      </c>
      <c r="D190" s="14" t="s">
        <v>159</v>
      </c>
      <c r="E190" s="1">
        <v>3</v>
      </c>
      <c r="F190" s="1">
        <v>73.42</v>
      </c>
      <c r="G190" s="1" t="s">
        <v>153</v>
      </c>
      <c r="H190" s="1">
        <v>2022</v>
      </c>
      <c r="I190" s="1">
        <v>1</v>
      </c>
    </row>
    <row r="191" spans="1:9" x14ac:dyDescent="0.45">
      <c r="A191" s="14" t="s">
        <v>158</v>
      </c>
      <c r="B191" s="1">
        <v>6</v>
      </c>
      <c r="C191" s="1">
        <v>85.6</v>
      </c>
      <c r="D191" s="14" t="s">
        <v>76</v>
      </c>
      <c r="E191" s="1">
        <v>4</v>
      </c>
      <c r="F191" s="1">
        <v>85.83</v>
      </c>
      <c r="G191" s="1" t="s">
        <v>153</v>
      </c>
      <c r="H191" s="1">
        <v>2022</v>
      </c>
      <c r="I191" s="1" t="s">
        <v>5</v>
      </c>
    </row>
    <row r="192" spans="1:9" x14ac:dyDescent="0.45">
      <c r="A192" s="14" t="s">
        <v>158</v>
      </c>
      <c r="B192" s="1">
        <v>1</v>
      </c>
      <c r="C192" s="1">
        <v>91.79</v>
      </c>
      <c r="D192" s="14" t="s">
        <v>160</v>
      </c>
      <c r="E192" s="1">
        <v>7</v>
      </c>
      <c r="F192" s="1">
        <v>98.38</v>
      </c>
      <c r="G192" s="1" t="s">
        <v>153</v>
      </c>
      <c r="H192" s="1">
        <v>2022</v>
      </c>
      <c r="I192" s="1" t="s">
        <v>6</v>
      </c>
    </row>
    <row r="193" spans="1:9" x14ac:dyDescent="0.45">
      <c r="A193" t="s">
        <v>158</v>
      </c>
      <c r="B193" s="1">
        <v>3</v>
      </c>
      <c r="C193" s="1">
        <v>79.73</v>
      </c>
      <c r="D193" t="s">
        <v>26</v>
      </c>
      <c r="E193" s="1">
        <v>6</v>
      </c>
      <c r="F193" s="1">
        <v>91.81</v>
      </c>
      <c r="G193" t="s">
        <v>161</v>
      </c>
      <c r="H193" s="1">
        <v>2022</v>
      </c>
      <c r="I193" s="1">
        <v>1</v>
      </c>
    </row>
    <row r="194" spans="1:9" x14ac:dyDescent="0.45">
      <c r="A194" t="s">
        <v>62</v>
      </c>
      <c r="B194" s="1">
        <v>1</v>
      </c>
      <c r="C194" s="1">
        <v>78.08</v>
      </c>
      <c r="D194" t="s">
        <v>53</v>
      </c>
      <c r="E194" s="1">
        <v>6</v>
      </c>
      <c r="F194" s="1">
        <v>93.19</v>
      </c>
      <c r="G194" s="1" t="s">
        <v>45</v>
      </c>
      <c r="H194" s="6">
        <v>2016</v>
      </c>
      <c r="I194" s="1">
        <v>1</v>
      </c>
    </row>
    <row r="195" spans="1:9" x14ac:dyDescent="0.45">
      <c r="A195" t="s">
        <v>89</v>
      </c>
      <c r="B195" s="1">
        <v>3</v>
      </c>
      <c r="C195" s="1">
        <v>84.99</v>
      </c>
      <c r="D195" s="8" t="s">
        <v>4</v>
      </c>
      <c r="E195" s="1">
        <v>6</v>
      </c>
      <c r="F195" s="1">
        <v>84.08</v>
      </c>
      <c r="G195" s="1" t="s">
        <v>29</v>
      </c>
      <c r="H195" s="1">
        <v>2019</v>
      </c>
      <c r="I195" s="1">
        <v>1</v>
      </c>
    </row>
    <row r="196" spans="1:9" x14ac:dyDescent="0.45">
      <c r="A196" t="s">
        <v>89</v>
      </c>
      <c r="B196" s="1">
        <v>4</v>
      </c>
      <c r="C196" s="1">
        <v>92.38</v>
      </c>
      <c r="D196" t="s">
        <v>71</v>
      </c>
      <c r="E196" s="1">
        <v>6</v>
      </c>
      <c r="F196" s="1">
        <v>94.51</v>
      </c>
      <c r="G196" s="1" t="s">
        <v>101</v>
      </c>
      <c r="H196" s="1">
        <v>2018</v>
      </c>
      <c r="I196" s="1">
        <v>1</v>
      </c>
    </row>
    <row r="197" spans="1:9" x14ac:dyDescent="0.45">
      <c r="A197" t="s">
        <v>89</v>
      </c>
      <c r="B197" s="1">
        <v>1</v>
      </c>
      <c r="C197" s="1">
        <v>93.13</v>
      </c>
      <c r="D197" s="8" t="s">
        <v>0</v>
      </c>
      <c r="E197" s="1">
        <v>6</v>
      </c>
      <c r="F197" s="1">
        <v>106.13</v>
      </c>
      <c r="G197" s="1" t="s">
        <v>49</v>
      </c>
      <c r="H197" s="1">
        <v>2019</v>
      </c>
      <c r="I197" s="1">
        <v>1</v>
      </c>
    </row>
    <row r="198" spans="1:9" x14ac:dyDescent="0.45">
      <c r="A198" t="s">
        <v>89</v>
      </c>
      <c r="B198" s="1">
        <v>2</v>
      </c>
      <c r="C198" s="1">
        <v>84.99</v>
      </c>
      <c r="D198" t="s">
        <v>0</v>
      </c>
      <c r="E198" s="1">
        <v>6</v>
      </c>
      <c r="F198" s="1">
        <v>90.16</v>
      </c>
      <c r="G198" s="14" t="s">
        <v>98</v>
      </c>
      <c r="H198" s="17">
        <v>2019</v>
      </c>
      <c r="I198" s="17">
        <v>1</v>
      </c>
    </row>
    <row r="199" spans="1:9" x14ac:dyDescent="0.45">
      <c r="A199" t="s">
        <v>89</v>
      </c>
      <c r="B199" s="1">
        <v>2</v>
      </c>
      <c r="C199" s="1">
        <v>91.86</v>
      </c>
      <c r="D199" t="s">
        <v>1</v>
      </c>
      <c r="E199" s="1">
        <v>6</v>
      </c>
      <c r="F199" s="1">
        <v>92.74</v>
      </c>
      <c r="G199" s="1" t="s">
        <v>49</v>
      </c>
      <c r="H199" s="1">
        <v>2018</v>
      </c>
      <c r="I199" s="1">
        <v>1</v>
      </c>
    </row>
    <row r="200" spans="1:9" x14ac:dyDescent="0.45">
      <c r="A200" s="14" t="s">
        <v>89</v>
      </c>
      <c r="B200" s="1">
        <v>6</v>
      </c>
      <c r="C200" s="1">
        <v>95.59</v>
      </c>
      <c r="D200" s="14" t="s">
        <v>156</v>
      </c>
      <c r="E200" s="1">
        <v>2</v>
      </c>
      <c r="F200" s="1">
        <v>87.15</v>
      </c>
      <c r="G200" s="1" t="s">
        <v>153</v>
      </c>
      <c r="H200" s="1">
        <v>2022</v>
      </c>
      <c r="I200" s="1">
        <v>1</v>
      </c>
    </row>
    <row r="201" spans="1:9" x14ac:dyDescent="0.45">
      <c r="A201" s="14" t="s">
        <v>89</v>
      </c>
      <c r="B201" s="1">
        <v>1</v>
      </c>
      <c r="C201" s="1">
        <v>86.51</v>
      </c>
      <c r="D201" s="14" t="s">
        <v>2</v>
      </c>
      <c r="E201" s="1">
        <v>6</v>
      </c>
      <c r="F201" s="1">
        <v>91.76</v>
      </c>
      <c r="G201" s="1" t="s">
        <v>153</v>
      </c>
      <c r="H201" s="1">
        <v>2022</v>
      </c>
      <c r="I201" s="1" t="s">
        <v>5</v>
      </c>
    </row>
    <row r="202" spans="1:9" x14ac:dyDescent="0.45">
      <c r="A202" t="s">
        <v>89</v>
      </c>
      <c r="B202" s="1">
        <v>1</v>
      </c>
      <c r="C202" s="1">
        <v>88.18</v>
      </c>
      <c r="D202" t="s">
        <v>156</v>
      </c>
      <c r="E202" s="1">
        <v>6</v>
      </c>
      <c r="F202" s="1">
        <v>95.13</v>
      </c>
      <c r="G202" t="s">
        <v>161</v>
      </c>
      <c r="H202" s="1">
        <v>2022</v>
      </c>
      <c r="I202" s="1">
        <v>1</v>
      </c>
    </row>
    <row r="203" spans="1:9" x14ac:dyDescent="0.45">
      <c r="A203" t="s">
        <v>87</v>
      </c>
      <c r="B203" s="1">
        <v>0</v>
      </c>
      <c r="C203" s="1">
        <v>79.34</v>
      </c>
      <c r="D203" s="8" t="s">
        <v>4</v>
      </c>
      <c r="E203" s="1">
        <v>6</v>
      </c>
      <c r="F203" s="1">
        <v>96.67</v>
      </c>
      <c r="G203" s="1" t="s">
        <v>49</v>
      </c>
      <c r="H203" s="1">
        <v>2019</v>
      </c>
      <c r="I203" s="1">
        <v>1</v>
      </c>
    </row>
    <row r="204" spans="1:9" x14ac:dyDescent="0.45">
      <c r="A204" t="s">
        <v>87</v>
      </c>
      <c r="B204" s="1">
        <v>5</v>
      </c>
      <c r="C204" s="1">
        <v>87.5</v>
      </c>
      <c r="D204" t="s">
        <v>1</v>
      </c>
      <c r="E204" s="1">
        <v>6</v>
      </c>
      <c r="F204" s="1">
        <v>101.17</v>
      </c>
      <c r="G204" s="14" t="s">
        <v>98</v>
      </c>
      <c r="H204" s="17">
        <v>2019</v>
      </c>
      <c r="I204" s="17">
        <v>1</v>
      </c>
    </row>
    <row r="205" spans="1:9" x14ac:dyDescent="0.45">
      <c r="A205" t="s">
        <v>88</v>
      </c>
      <c r="B205" s="1">
        <v>2</v>
      </c>
      <c r="C205" s="1">
        <v>87.42</v>
      </c>
      <c r="D205" t="s">
        <v>84</v>
      </c>
      <c r="E205" s="1">
        <v>6</v>
      </c>
      <c r="F205" s="1">
        <v>107.56</v>
      </c>
      <c r="G205" s="1" t="s">
        <v>49</v>
      </c>
      <c r="H205" s="1">
        <v>2018</v>
      </c>
      <c r="I205" s="1">
        <v>1</v>
      </c>
    </row>
    <row r="206" spans="1:9" x14ac:dyDescent="0.45">
      <c r="A206" t="s">
        <v>26</v>
      </c>
      <c r="B206" s="1">
        <v>6</v>
      </c>
      <c r="C206" s="1">
        <v>94.11</v>
      </c>
      <c r="D206" t="s">
        <v>74</v>
      </c>
      <c r="E206" s="1">
        <v>1</v>
      </c>
      <c r="F206" s="1">
        <v>81.31</v>
      </c>
      <c r="G206" s="1" t="s">
        <v>75</v>
      </c>
      <c r="H206" s="1">
        <v>2015</v>
      </c>
      <c r="I206" s="1">
        <v>1</v>
      </c>
    </row>
    <row r="207" spans="1:9" x14ac:dyDescent="0.45">
      <c r="A207" t="s">
        <v>26</v>
      </c>
      <c r="B207" s="1">
        <v>9</v>
      </c>
      <c r="C207" s="1">
        <v>94.51</v>
      </c>
      <c r="D207" t="s">
        <v>43</v>
      </c>
      <c r="E207" s="1">
        <v>11</v>
      </c>
      <c r="F207" s="1">
        <v>100.28</v>
      </c>
      <c r="G207" s="1" t="s">
        <v>101</v>
      </c>
      <c r="H207" s="1">
        <v>2016</v>
      </c>
      <c r="I207" s="1" t="s">
        <v>6</v>
      </c>
    </row>
    <row r="208" spans="1:9" x14ac:dyDescent="0.45">
      <c r="A208" s="16" t="s">
        <v>26</v>
      </c>
      <c r="B208" s="1">
        <v>6</v>
      </c>
      <c r="C208" s="1">
        <v>88.84</v>
      </c>
      <c r="D208" t="s">
        <v>57</v>
      </c>
      <c r="E208" s="1">
        <v>2</v>
      </c>
      <c r="F208" s="1">
        <v>79.02</v>
      </c>
      <c r="G208" s="1" t="s">
        <v>75</v>
      </c>
      <c r="H208" s="1">
        <v>2014</v>
      </c>
      <c r="I208" s="1">
        <v>1</v>
      </c>
    </row>
    <row r="209" spans="1:9" x14ac:dyDescent="0.45">
      <c r="A209" s="8" t="s">
        <v>26</v>
      </c>
      <c r="B209" s="1">
        <v>6</v>
      </c>
      <c r="C209" s="1">
        <v>92.71</v>
      </c>
      <c r="D209" t="s">
        <v>60</v>
      </c>
      <c r="E209" s="1">
        <v>5</v>
      </c>
      <c r="F209" s="1">
        <v>87.71</v>
      </c>
      <c r="G209" s="1" t="s">
        <v>29</v>
      </c>
      <c r="H209" s="1">
        <v>2019</v>
      </c>
      <c r="I209" s="1">
        <v>1</v>
      </c>
    </row>
    <row r="210" spans="1:9" x14ac:dyDescent="0.45">
      <c r="A210" s="16" t="s">
        <v>26</v>
      </c>
      <c r="B210" s="6">
        <v>6</v>
      </c>
      <c r="C210" s="6">
        <v>91.63</v>
      </c>
      <c r="D210" s="16" t="s">
        <v>60</v>
      </c>
      <c r="E210" s="6">
        <v>1</v>
      </c>
      <c r="F210" s="6">
        <v>83.34</v>
      </c>
      <c r="G210" s="1" t="s">
        <v>45</v>
      </c>
      <c r="H210" s="1">
        <v>2015</v>
      </c>
      <c r="I210" s="1">
        <v>1</v>
      </c>
    </row>
    <row r="211" spans="1:9" x14ac:dyDescent="0.45">
      <c r="A211" s="8" t="s">
        <v>26</v>
      </c>
      <c r="B211" s="1">
        <v>1</v>
      </c>
      <c r="C211" s="1">
        <v>93.25</v>
      </c>
      <c r="D211" s="8" t="s">
        <v>61</v>
      </c>
      <c r="E211" s="1">
        <v>6</v>
      </c>
      <c r="F211" s="1">
        <v>99.6</v>
      </c>
      <c r="G211" s="1" t="s">
        <v>49</v>
      </c>
      <c r="H211" s="1">
        <v>2019</v>
      </c>
      <c r="I211" s="1">
        <v>1</v>
      </c>
    </row>
    <row r="212" spans="1:9" x14ac:dyDescent="0.45">
      <c r="A212" t="s">
        <v>26</v>
      </c>
      <c r="B212" s="1">
        <v>5</v>
      </c>
      <c r="C212" s="1">
        <v>91.63</v>
      </c>
      <c r="D212" t="s">
        <v>61</v>
      </c>
      <c r="E212" s="1">
        <v>6</v>
      </c>
      <c r="F212" s="1">
        <v>86.98</v>
      </c>
      <c r="G212" s="14" t="s">
        <v>98</v>
      </c>
      <c r="H212" s="17">
        <v>2019</v>
      </c>
      <c r="I212" s="17">
        <v>1</v>
      </c>
    </row>
    <row r="213" spans="1:9" x14ac:dyDescent="0.45">
      <c r="A213" t="s">
        <v>26</v>
      </c>
      <c r="B213" s="1">
        <v>6</v>
      </c>
      <c r="C213" s="1">
        <v>95.94</v>
      </c>
      <c r="D213" t="s">
        <v>77</v>
      </c>
      <c r="E213" s="1">
        <v>0</v>
      </c>
      <c r="F213" s="1">
        <v>63.2</v>
      </c>
      <c r="G213" s="1" t="s">
        <v>75</v>
      </c>
      <c r="H213" s="1">
        <v>2017</v>
      </c>
      <c r="I213" s="1">
        <v>1</v>
      </c>
    </row>
    <row r="214" spans="1:9" x14ac:dyDescent="0.45">
      <c r="A214" t="s">
        <v>26</v>
      </c>
      <c r="B214" s="1">
        <v>10</v>
      </c>
      <c r="C214" s="1">
        <v>100.75</v>
      </c>
      <c r="D214" t="s">
        <v>78</v>
      </c>
      <c r="E214" s="1">
        <v>7</v>
      </c>
      <c r="F214" s="1">
        <v>98.7</v>
      </c>
      <c r="G214" s="1" t="s">
        <v>101</v>
      </c>
      <c r="H214" s="1">
        <v>2017</v>
      </c>
      <c r="I214" s="1" t="s">
        <v>5</v>
      </c>
    </row>
    <row r="215" spans="1:9" x14ac:dyDescent="0.45">
      <c r="A215" t="s">
        <v>26</v>
      </c>
      <c r="B215" s="1">
        <v>9</v>
      </c>
      <c r="C215" s="1">
        <v>90.07</v>
      </c>
      <c r="D215" t="s">
        <v>4</v>
      </c>
      <c r="E215" s="1">
        <v>11</v>
      </c>
      <c r="F215" s="1">
        <v>98.41</v>
      </c>
      <c r="G215" s="1" t="s">
        <v>75</v>
      </c>
      <c r="H215" s="1">
        <v>2017</v>
      </c>
      <c r="I215" s="1" t="s">
        <v>6</v>
      </c>
    </row>
    <row r="216" spans="1:9" x14ac:dyDescent="0.45">
      <c r="A216" t="s">
        <v>26</v>
      </c>
      <c r="B216" s="1">
        <v>6</v>
      </c>
      <c r="C216" s="1">
        <v>89.04</v>
      </c>
      <c r="D216" t="s">
        <v>106</v>
      </c>
      <c r="E216" s="1">
        <v>2</v>
      </c>
      <c r="F216" s="1">
        <v>76</v>
      </c>
      <c r="G216" s="1" t="s">
        <v>101</v>
      </c>
      <c r="H216" s="1">
        <v>2016</v>
      </c>
      <c r="I216" s="1">
        <v>1</v>
      </c>
    </row>
    <row r="217" spans="1:9" x14ac:dyDescent="0.45">
      <c r="A217" t="s">
        <v>26</v>
      </c>
      <c r="B217" s="1">
        <v>6</v>
      </c>
      <c r="C217" s="1">
        <v>84.3</v>
      </c>
      <c r="D217" t="s">
        <v>79</v>
      </c>
      <c r="E217" s="1">
        <v>3</v>
      </c>
      <c r="F217" s="1">
        <v>82.8</v>
      </c>
      <c r="G217" s="1" t="s">
        <v>49</v>
      </c>
      <c r="H217" s="1">
        <v>2017</v>
      </c>
      <c r="I217" s="1">
        <v>1</v>
      </c>
    </row>
    <row r="218" spans="1:9" x14ac:dyDescent="0.45">
      <c r="A218" t="s">
        <v>26</v>
      </c>
      <c r="B218" s="1">
        <v>4</v>
      </c>
      <c r="C218" s="1">
        <v>93.5</v>
      </c>
      <c r="D218" t="s">
        <v>71</v>
      </c>
      <c r="E218" s="1">
        <v>11</v>
      </c>
      <c r="F218" s="1">
        <v>93.79</v>
      </c>
      <c r="G218" s="1" t="s">
        <v>101</v>
      </c>
      <c r="H218" s="1">
        <v>2017</v>
      </c>
      <c r="I218" s="1" t="s">
        <v>6</v>
      </c>
    </row>
    <row r="219" spans="1:9" x14ac:dyDescent="0.45">
      <c r="A219" t="s">
        <v>26</v>
      </c>
      <c r="B219" s="1">
        <v>6</v>
      </c>
      <c r="C219" s="1">
        <v>87</v>
      </c>
      <c r="D219" t="s">
        <v>100</v>
      </c>
      <c r="E219" s="1">
        <v>2</v>
      </c>
      <c r="F219" s="1">
        <v>83.84</v>
      </c>
      <c r="G219" s="1" t="s">
        <v>101</v>
      </c>
      <c r="H219" s="1">
        <v>2017</v>
      </c>
      <c r="I219" s="1">
        <v>1</v>
      </c>
    </row>
    <row r="220" spans="1:9" x14ac:dyDescent="0.45">
      <c r="A220" t="s">
        <v>26</v>
      </c>
      <c r="B220" s="1">
        <v>10</v>
      </c>
      <c r="C220" s="1">
        <v>101.05</v>
      </c>
      <c r="D220" t="s">
        <v>76</v>
      </c>
      <c r="E220" s="1">
        <v>5</v>
      </c>
      <c r="F220" s="1">
        <v>97.26</v>
      </c>
      <c r="G220" s="1" t="s">
        <v>75</v>
      </c>
      <c r="H220" s="1">
        <v>2017</v>
      </c>
      <c r="I220" s="1" t="s">
        <v>5</v>
      </c>
    </row>
    <row r="221" spans="1:9" x14ac:dyDescent="0.45">
      <c r="A221" t="s">
        <v>26</v>
      </c>
      <c r="B221" s="1">
        <v>10</v>
      </c>
      <c r="C221" s="1">
        <v>107.63</v>
      </c>
      <c r="D221" t="s">
        <v>52</v>
      </c>
      <c r="E221" s="1">
        <v>6</v>
      </c>
      <c r="F221" s="1">
        <v>107.45</v>
      </c>
      <c r="G221" s="1" t="s">
        <v>101</v>
      </c>
      <c r="H221" s="1">
        <v>2016</v>
      </c>
      <c r="I221" s="1" t="s">
        <v>5</v>
      </c>
    </row>
    <row r="222" spans="1:9" x14ac:dyDescent="0.45">
      <c r="A222" t="s">
        <v>26</v>
      </c>
      <c r="B222" s="1">
        <v>10</v>
      </c>
      <c r="C222" s="1">
        <v>100.55</v>
      </c>
      <c r="D222" t="s">
        <v>52</v>
      </c>
      <c r="E222" s="1">
        <v>9</v>
      </c>
      <c r="F222" s="1">
        <v>95.79</v>
      </c>
      <c r="G222" s="1" t="s">
        <v>75</v>
      </c>
      <c r="H222" s="1">
        <v>2015</v>
      </c>
      <c r="I222" s="1" t="s">
        <v>6</v>
      </c>
    </row>
    <row r="223" spans="1:9" x14ac:dyDescent="0.45">
      <c r="A223" t="s">
        <v>26</v>
      </c>
      <c r="B223" s="1">
        <v>8</v>
      </c>
      <c r="C223" s="1">
        <v>99.25</v>
      </c>
      <c r="D223" t="s">
        <v>52</v>
      </c>
      <c r="E223" s="1">
        <v>10</v>
      </c>
      <c r="F223" s="1">
        <v>98.96</v>
      </c>
      <c r="G223" s="1" t="s">
        <v>75</v>
      </c>
      <c r="H223" s="1">
        <v>2016</v>
      </c>
      <c r="I223" s="1" t="s">
        <v>5</v>
      </c>
    </row>
    <row r="224" spans="1:9" x14ac:dyDescent="0.45">
      <c r="A224" t="s">
        <v>26</v>
      </c>
      <c r="B224" s="1">
        <v>6</v>
      </c>
      <c r="C224" s="1">
        <v>100.71</v>
      </c>
      <c r="D224" s="16" t="s">
        <v>52</v>
      </c>
      <c r="E224" s="1">
        <v>10</v>
      </c>
      <c r="F224" s="1">
        <v>101.82</v>
      </c>
      <c r="G224" s="1" t="s">
        <v>75</v>
      </c>
      <c r="H224" s="1">
        <v>2014</v>
      </c>
      <c r="I224" s="1" t="s">
        <v>6</v>
      </c>
    </row>
    <row r="225" spans="1:9" x14ac:dyDescent="0.45">
      <c r="A225" s="16" t="s">
        <v>26</v>
      </c>
      <c r="B225" s="1">
        <v>6</v>
      </c>
      <c r="C225" s="1">
        <v>91.89</v>
      </c>
      <c r="D225" t="s">
        <v>73</v>
      </c>
      <c r="E225" s="1">
        <v>3</v>
      </c>
      <c r="F225" s="1">
        <v>89.98</v>
      </c>
      <c r="G225" s="16" t="s">
        <v>101</v>
      </c>
      <c r="H225" s="1">
        <v>2015</v>
      </c>
      <c r="I225" s="1">
        <v>1</v>
      </c>
    </row>
    <row r="226" spans="1:9" x14ac:dyDescent="0.45">
      <c r="A226" s="8" t="s">
        <v>26</v>
      </c>
      <c r="B226" s="1">
        <v>8</v>
      </c>
      <c r="C226" s="1">
        <v>93.09</v>
      </c>
      <c r="D226" s="8" t="s">
        <v>67</v>
      </c>
      <c r="E226" s="1">
        <v>4</v>
      </c>
      <c r="F226" s="1">
        <v>90.39</v>
      </c>
      <c r="G226" s="1" t="s">
        <v>29</v>
      </c>
      <c r="H226" s="1">
        <v>2019</v>
      </c>
      <c r="I226" s="1" t="s">
        <v>5</v>
      </c>
    </row>
    <row r="227" spans="1:9" x14ac:dyDescent="0.45">
      <c r="A227" t="s">
        <v>26</v>
      </c>
      <c r="B227" s="1">
        <v>8</v>
      </c>
      <c r="C227" s="1">
        <v>94.85</v>
      </c>
      <c r="D227" t="s">
        <v>67</v>
      </c>
      <c r="E227" s="1">
        <v>2</v>
      </c>
      <c r="F227" s="1">
        <v>88.27</v>
      </c>
      <c r="G227" s="1" t="s">
        <v>75</v>
      </c>
      <c r="H227" s="1">
        <v>2015</v>
      </c>
      <c r="I227" s="1" t="s">
        <v>5</v>
      </c>
    </row>
    <row r="228" spans="1:9" x14ac:dyDescent="0.45">
      <c r="A228" s="16" t="s">
        <v>26</v>
      </c>
      <c r="B228" s="1">
        <v>8</v>
      </c>
      <c r="C228" s="1">
        <v>99.33</v>
      </c>
      <c r="D228" t="s">
        <v>67</v>
      </c>
      <c r="E228" s="1">
        <v>5</v>
      </c>
      <c r="F228" s="1">
        <v>98.06</v>
      </c>
      <c r="G228" s="16" t="s">
        <v>101</v>
      </c>
      <c r="H228" s="1">
        <v>2015</v>
      </c>
      <c r="I228" s="1" t="s">
        <v>5</v>
      </c>
    </row>
    <row r="229" spans="1:9" x14ac:dyDescent="0.45">
      <c r="A229" s="16" t="s">
        <v>26</v>
      </c>
      <c r="B229" s="1">
        <v>8</v>
      </c>
      <c r="C229" s="1">
        <v>93.83</v>
      </c>
      <c r="D229" t="s">
        <v>67</v>
      </c>
      <c r="E229" s="1">
        <v>7</v>
      </c>
      <c r="F229" s="1">
        <v>87.86</v>
      </c>
      <c r="G229" s="1" t="s">
        <v>75</v>
      </c>
      <c r="H229" s="1">
        <v>2014</v>
      </c>
      <c r="I229" s="1" t="s">
        <v>5</v>
      </c>
    </row>
    <row r="230" spans="1:9" x14ac:dyDescent="0.45">
      <c r="A230" s="16" t="s">
        <v>26</v>
      </c>
      <c r="B230" s="6">
        <v>6</v>
      </c>
      <c r="C230" s="6">
        <v>97.02</v>
      </c>
      <c r="D230" s="16" t="s">
        <v>67</v>
      </c>
      <c r="E230" s="6">
        <v>8</v>
      </c>
      <c r="F230" s="6">
        <v>96.78</v>
      </c>
      <c r="G230" s="1" t="s">
        <v>45</v>
      </c>
      <c r="H230" s="1">
        <v>2015</v>
      </c>
      <c r="I230" s="1" t="s">
        <v>5</v>
      </c>
    </row>
    <row r="231" spans="1:9" x14ac:dyDescent="0.45">
      <c r="A231" t="s">
        <v>26</v>
      </c>
      <c r="B231" s="1">
        <v>7</v>
      </c>
      <c r="C231" s="1">
        <v>99.15</v>
      </c>
      <c r="D231" t="s">
        <v>48</v>
      </c>
      <c r="E231" s="1">
        <v>11</v>
      </c>
      <c r="F231" s="1">
        <v>98.95</v>
      </c>
      <c r="G231" s="1" t="s">
        <v>75</v>
      </c>
      <c r="H231" s="1">
        <v>2015</v>
      </c>
      <c r="I231" s="1" t="s">
        <v>7</v>
      </c>
    </row>
    <row r="232" spans="1:9" x14ac:dyDescent="0.45">
      <c r="A232" s="8" t="s">
        <v>26</v>
      </c>
      <c r="B232" s="1">
        <v>5</v>
      </c>
      <c r="C232" s="1">
        <v>94.11</v>
      </c>
      <c r="D232" s="8" t="s">
        <v>0</v>
      </c>
      <c r="E232" s="1">
        <v>8</v>
      </c>
      <c r="F232" s="1">
        <v>97.41</v>
      </c>
      <c r="G232" s="1" t="s">
        <v>29</v>
      </c>
      <c r="H232" s="1">
        <v>2019</v>
      </c>
      <c r="I232" s="1" t="s">
        <v>6</v>
      </c>
    </row>
    <row r="233" spans="1:9" x14ac:dyDescent="0.45">
      <c r="A233" t="s">
        <v>26</v>
      </c>
      <c r="B233" s="1">
        <v>6</v>
      </c>
      <c r="C233" s="1">
        <v>96.7</v>
      </c>
      <c r="D233" s="16" t="s">
        <v>50</v>
      </c>
      <c r="E233" s="1">
        <v>10</v>
      </c>
      <c r="F233" s="1">
        <v>100.43</v>
      </c>
      <c r="G233" s="16" t="s">
        <v>101</v>
      </c>
      <c r="H233" s="1">
        <v>2015</v>
      </c>
      <c r="I233" s="1" t="s">
        <v>6</v>
      </c>
    </row>
    <row r="234" spans="1:9" x14ac:dyDescent="0.45">
      <c r="A234" t="s">
        <v>26</v>
      </c>
      <c r="B234" s="1">
        <v>5</v>
      </c>
      <c r="C234" s="1">
        <v>88.53</v>
      </c>
      <c r="D234" t="s">
        <v>68</v>
      </c>
      <c r="E234" s="1">
        <v>6</v>
      </c>
      <c r="F234" s="1">
        <v>84.49</v>
      </c>
      <c r="G234" s="6" t="s">
        <v>45</v>
      </c>
      <c r="H234" s="6">
        <v>2016</v>
      </c>
      <c r="I234" s="1">
        <v>1</v>
      </c>
    </row>
    <row r="235" spans="1:9" x14ac:dyDescent="0.45">
      <c r="A235" t="s">
        <v>26</v>
      </c>
      <c r="B235" s="1">
        <v>6</v>
      </c>
      <c r="C235" s="1">
        <v>95.94</v>
      </c>
      <c r="D235" t="s">
        <v>51</v>
      </c>
      <c r="E235" s="1">
        <v>2</v>
      </c>
      <c r="F235" s="1">
        <v>86.93</v>
      </c>
      <c r="G235" s="1" t="s">
        <v>75</v>
      </c>
      <c r="H235" s="1">
        <v>2016</v>
      </c>
      <c r="I235" s="1">
        <v>1</v>
      </c>
    </row>
    <row r="236" spans="1:9" x14ac:dyDescent="0.45">
      <c r="A236" s="16" t="s">
        <v>26</v>
      </c>
      <c r="B236" s="6">
        <v>6</v>
      </c>
      <c r="C236" s="6">
        <v>84.07</v>
      </c>
      <c r="D236" s="16" t="s">
        <v>66</v>
      </c>
      <c r="E236" s="6">
        <v>1</v>
      </c>
      <c r="F236" s="6">
        <v>79.13</v>
      </c>
      <c r="G236" s="1" t="s">
        <v>45</v>
      </c>
      <c r="H236" s="1">
        <v>2014</v>
      </c>
      <c r="I236" s="1">
        <v>1</v>
      </c>
    </row>
    <row r="237" spans="1:9" x14ac:dyDescent="0.45">
      <c r="A237" t="s">
        <v>26</v>
      </c>
      <c r="B237" s="1">
        <v>9</v>
      </c>
      <c r="C237" s="1">
        <v>91.97</v>
      </c>
      <c r="D237" t="s">
        <v>3</v>
      </c>
      <c r="E237" s="1">
        <v>10</v>
      </c>
      <c r="F237" s="1">
        <v>94.4</v>
      </c>
      <c r="G237" s="1" t="s">
        <v>49</v>
      </c>
      <c r="H237" s="1">
        <v>2017</v>
      </c>
      <c r="I237" s="1" t="s">
        <v>5</v>
      </c>
    </row>
    <row r="238" spans="1:9" x14ac:dyDescent="0.45">
      <c r="A238" s="16" t="s">
        <v>26</v>
      </c>
      <c r="B238" s="6">
        <v>4</v>
      </c>
      <c r="C238" s="6">
        <v>97.72</v>
      </c>
      <c r="D238" s="16" t="s">
        <v>64</v>
      </c>
      <c r="E238" s="6">
        <v>10</v>
      </c>
      <c r="F238" s="6">
        <v>98.33</v>
      </c>
      <c r="G238" s="1" t="s">
        <v>45</v>
      </c>
      <c r="H238" s="1">
        <v>2014</v>
      </c>
      <c r="I238" s="1" t="s">
        <v>6</v>
      </c>
    </row>
    <row r="239" spans="1:9" x14ac:dyDescent="0.45">
      <c r="A239" s="16" t="s">
        <v>26</v>
      </c>
      <c r="B239" s="6">
        <v>8</v>
      </c>
      <c r="C239" s="6">
        <v>94.97</v>
      </c>
      <c r="D239" s="16" t="s">
        <v>30</v>
      </c>
      <c r="E239" s="6">
        <v>2</v>
      </c>
      <c r="F239" s="6">
        <v>85.32</v>
      </c>
      <c r="G239" s="1" t="s">
        <v>45</v>
      </c>
      <c r="H239" s="1">
        <v>2014</v>
      </c>
      <c r="I239" s="1" t="s">
        <v>5</v>
      </c>
    </row>
    <row r="240" spans="1:9" x14ac:dyDescent="0.45">
      <c r="A240" s="8" t="s">
        <v>26</v>
      </c>
      <c r="B240" s="1">
        <v>6</v>
      </c>
      <c r="C240" s="1">
        <v>96.09</v>
      </c>
      <c r="D240" s="14" t="s">
        <v>158</v>
      </c>
      <c r="E240" s="1">
        <v>5</v>
      </c>
      <c r="F240" s="1">
        <v>89.45</v>
      </c>
      <c r="G240" s="1" t="s">
        <v>29</v>
      </c>
      <c r="H240" s="1">
        <v>2022</v>
      </c>
      <c r="I240" s="1">
        <v>1</v>
      </c>
    </row>
    <row r="241" spans="1:9" x14ac:dyDescent="0.45">
      <c r="A241" s="8" t="s">
        <v>26</v>
      </c>
      <c r="B241" s="1">
        <v>2</v>
      </c>
      <c r="C241" s="1">
        <v>93.8</v>
      </c>
      <c r="D241" s="8" t="s">
        <v>160</v>
      </c>
      <c r="E241" s="1">
        <v>6</v>
      </c>
      <c r="F241" s="1">
        <v>93.8</v>
      </c>
      <c r="G241" s="1" t="s">
        <v>29</v>
      </c>
      <c r="H241" s="1">
        <v>2022</v>
      </c>
      <c r="I241" s="1" t="s">
        <v>5</v>
      </c>
    </row>
    <row r="242" spans="1:9" x14ac:dyDescent="0.45">
      <c r="A242" s="14" t="s">
        <v>26</v>
      </c>
      <c r="B242" s="1">
        <v>2</v>
      </c>
      <c r="C242" s="1">
        <v>91.97</v>
      </c>
      <c r="D242" s="14" t="s">
        <v>3</v>
      </c>
      <c r="E242" s="1">
        <v>6</v>
      </c>
      <c r="F242" s="1">
        <v>96.13</v>
      </c>
      <c r="G242" s="1" t="s">
        <v>153</v>
      </c>
      <c r="H242" s="1">
        <v>2022</v>
      </c>
      <c r="I242" s="1">
        <v>1</v>
      </c>
    </row>
    <row r="243" spans="1:9" x14ac:dyDescent="0.45">
      <c r="A243" t="s">
        <v>26</v>
      </c>
      <c r="B243" s="1">
        <v>6</v>
      </c>
      <c r="C243" s="1">
        <v>91.81</v>
      </c>
      <c r="D243" t="s">
        <v>158</v>
      </c>
      <c r="E243" s="1">
        <v>3</v>
      </c>
      <c r="F243" s="1">
        <v>79.73</v>
      </c>
      <c r="G243" t="s">
        <v>161</v>
      </c>
      <c r="H243" s="1">
        <v>2022</v>
      </c>
      <c r="I243" s="1">
        <v>1</v>
      </c>
    </row>
    <row r="244" spans="1:9" x14ac:dyDescent="0.45">
      <c r="A244" t="s">
        <v>26</v>
      </c>
      <c r="B244" s="1">
        <v>6</v>
      </c>
      <c r="C244" s="1">
        <v>94.93</v>
      </c>
      <c r="D244" t="s">
        <v>152</v>
      </c>
      <c r="E244" s="1">
        <v>0</v>
      </c>
      <c r="F244" s="1">
        <v>88.5</v>
      </c>
      <c r="G244" t="s">
        <v>161</v>
      </c>
      <c r="H244" s="1">
        <v>2022</v>
      </c>
      <c r="I244" s="1" t="s">
        <v>5</v>
      </c>
    </row>
    <row r="245" spans="1:9" x14ac:dyDescent="0.45">
      <c r="A245" t="s">
        <v>26</v>
      </c>
      <c r="B245" s="1">
        <v>7</v>
      </c>
      <c r="C245" s="1">
        <v>93.25</v>
      </c>
      <c r="D245" t="s">
        <v>160</v>
      </c>
      <c r="E245" s="1">
        <v>3</v>
      </c>
      <c r="F245" s="1">
        <v>94.58</v>
      </c>
      <c r="G245" t="s">
        <v>161</v>
      </c>
      <c r="H245" s="1">
        <v>2022</v>
      </c>
      <c r="I245" s="1" t="s">
        <v>6</v>
      </c>
    </row>
    <row r="246" spans="1:9" x14ac:dyDescent="0.45">
      <c r="A246" t="s">
        <v>26</v>
      </c>
      <c r="B246" s="1">
        <v>1</v>
      </c>
      <c r="C246" s="1">
        <v>84.93</v>
      </c>
      <c r="D246" t="s">
        <v>156</v>
      </c>
      <c r="E246" s="1">
        <v>8</v>
      </c>
      <c r="F246" s="1">
        <v>94.5</v>
      </c>
      <c r="G246" t="s">
        <v>161</v>
      </c>
      <c r="H246" s="1">
        <v>2022</v>
      </c>
      <c r="I246" s="1" t="s">
        <v>7</v>
      </c>
    </row>
    <row r="247" spans="1:9" x14ac:dyDescent="0.45">
      <c r="A247" s="14" t="s">
        <v>69</v>
      </c>
      <c r="B247" s="1">
        <v>0</v>
      </c>
      <c r="C247" s="1">
        <v>80.14</v>
      </c>
      <c r="D247" s="14" t="s">
        <v>3</v>
      </c>
      <c r="E247" s="1">
        <v>6</v>
      </c>
      <c r="F247" s="1">
        <v>100.2</v>
      </c>
      <c r="G247" s="1" t="s">
        <v>45</v>
      </c>
      <c r="H247" s="1">
        <v>2013</v>
      </c>
      <c r="I247" s="1">
        <v>1</v>
      </c>
    </row>
    <row r="248" spans="1:9" x14ac:dyDescent="0.45">
      <c r="A248" s="14" t="s">
        <v>157</v>
      </c>
      <c r="B248" s="1">
        <v>0</v>
      </c>
      <c r="C248" s="1">
        <v>75.41</v>
      </c>
      <c r="D248" s="14" t="s">
        <v>76</v>
      </c>
      <c r="E248" s="1">
        <v>6</v>
      </c>
      <c r="F248" s="1">
        <v>104.86</v>
      </c>
      <c r="G248" s="1" t="s">
        <v>153</v>
      </c>
      <c r="H248" s="1">
        <v>2022</v>
      </c>
      <c r="I248" s="1">
        <v>1</v>
      </c>
    </row>
    <row r="249" spans="1:9" x14ac:dyDescent="0.45">
      <c r="A249" s="8" t="s">
        <v>154</v>
      </c>
      <c r="B249" s="1">
        <v>6</v>
      </c>
      <c r="C249" s="1">
        <v>92.52</v>
      </c>
      <c r="D249" s="14" t="s">
        <v>61</v>
      </c>
      <c r="E249" s="1">
        <v>2</v>
      </c>
      <c r="F249" s="1">
        <v>91.9</v>
      </c>
      <c r="G249" s="1" t="s">
        <v>29</v>
      </c>
      <c r="H249" s="1">
        <v>2022</v>
      </c>
      <c r="I249" s="1">
        <v>1</v>
      </c>
    </row>
    <row r="250" spans="1:9" x14ac:dyDescent="0.45">
      <c r="A250" s="8" t="s">
        <v>154</v>
      </c>
      <c r="B250" s="1">
        <v>5</v>
      </c>
      <c r="C250" s="1">
        <v>86.49</v>
      </c>
      <c r="D250" s="8" t="s">
        <v>152</v>
      </c>
      <c r="E250" s="1">
        <v>6</v>
      </c>
      <c r="F250" s="1">
        <v>81.99</v>
      </c>
      <c r="G250" s="1" t="s">
        <v>29</v>
      </c>
      <c r="H250" s="1">
        <v>2022</v>
      </c>
      <c r="I250" s="1" t="s">
        <v>5</v>
      </c>
    </row>
    <row r="251" spans="1:9" x14ac:dyDescent="0.45">
      <c r="A251" s="14" t="s">
        <v>154</v>
      </c>
      <c r="B251" s="1">
        <v>6</v>
      </c>
      <c r="C251" s="1">
        <v>108.65</v>
      </c>
      <c r="D251" s="14" t="s">
        <v>85</v>
      </c>
      <c r="E251" s="1">
        <v>0</v>
      </c>
      <c r="F251" s="1">
        <v>78.52</v>
      </c>
      <c r="G251" s="1" t="s">
        <v>153</v>
      </c>
      <c r="H251" s="1">
        <v>2022</v>
      </c>
      <c r="I251" s="1">
        <v>1</v>
      </c>
    </row>
    <row r="252" spans="1:9" x14ac:dyDescent="0.45">
      <c r="A252" s="14" t="s">
        <v>154</v>
      </c>
      <c r="B252" s="1">
        <v>6</v>
      </c>
      <c r="C252" s="1">
        <v>102.74</v>
      </c>
      <c r="D252" s="14" t="s">
        <v>152</v>
      </c>
      <c r="E252" s="1">
        <v>4</v>
      </c>
      <c r="F252" s="1">
        <v>102.27</v>
      </c>
      <c r="G252" s="1" t="s">
        <v>153</v>
      </c>
      <c r="H252" s="1">
        <v>2022</v>
      </c>
      <c r="I252" s="1" t="s">
        <v>5</v>
      </c>
    </row>
    <row r="253" spans="1:9" x14ac:dyDescent="0.45">
      <c r="A253" s="14" t="s">
        <v>154</v>
      </c>
      <c r="B253" s="1">
        <v>5</v>
      </c>
      <c r="C253" s="1">
        <v>92.98</v>
      </c>
      <c r="D253" s="14" t="s">
        <v>2</v>
      </c>
      <c r="E253" s="1">
        <v>7</v>
      </c>
      <c r="F253" s="1">
        <v>96.84</v>
      </c>
      <c r="G253" s="1" t="s">
        <v>153</v>
      </c>
      <c r="H253" s="1">
        <v>2022</v>
      </c>
      <c r="I253" s="1" t="s">
        <v>6</v>
      </c>
    </row>
    <row r="254" spans="1:9" x14ac:dyDescent="0.45">
      <c r="A254" t="s">
        <v>154</v>
      </c>
      <c r="B254" s="1">
        <v>6</v>
      </c>
      <c r="C254" s="1">
        <v>91.72</v>
      </c>
      <c r="D254" t="s">
        <v>85</v>
      </c>
      <c r="E254" s="1">
        <v>3</v>
      </c>
      <c r="F254" s="1">
        <v>86.21</v>
      </c>
      <c r="G254" t="s">
        <v>161</v>
      </c>
      <c r="H254" s="1">
        <v>2022</v>
      </c>
      <c r="I254" s="1">
        <v>1</v>
      </c>
    </row>
    <row r="255" spans="1:9" x14ac:dyDescent="0.45">
      <c r="A255" t="s">
        <v>154</v>
      </c>
      <c r="B255" s="1">
        <v>6</v>
      </c>
      <c r="C255" s="1">
        <v>89.77</v>
      </c>
      <c r="D255" t="s">
        <v>3</v>
      </c>
      <c r="E255" s="1">
        <v>2</v>
      </c>
      <c r="F255" s="1">
        <v>84.26</v>
      </c>
      <c r="G255" t="s">
        <v>161</v>
      </c>
      <c r="H255" s="1">
        <v>2022</v>
      </c>
      <c r="I255" s="1" t="s">
        <v>5</v>
      </c>
    </row>
    <row r="256" spans="1:9" x14ac:dyDescent="0.45">
      <c r="A256" t="s">
        <v>154</v>
      </c>
      <c r="B256" s="1">
        <v>1</v>
      </c>
      <c r="C256" s="1">
        <v>95.55</v>
      </c>
      <c r="D256" t="s">
        <v>156</v>
      </c>
      <c r="E256" s="1">
        <v>7</v>
      </c>
      <c r="F256" s="1">
        <v>96.45</v>
      </c>
      <c r="G256" t="s">
        <v>161</v>
      </c>
      <c r="H256" s="1">
        <v>2022</v>
      </c>
      <c r="I256" s="1" t="s">
        <v>6</v>
      </c>
    </row>
    <row r="257" spans="1:9" x14ac:dyDescent="0.45">
      <c r="A257" t="s">
        <v>107</v>
      </c>
      <c r="B257" s="1">
        <v>5</v>
      </c>
      <c r="C257" s="1">
        <v>86.83</v>
      </c>
      <c r="D257" t="s">
        <v>1</v>
      </c>
      <c r="E257" s="1">
        <v>6</v>
      </c>
      <c r="F257" s="1">
        <v>87.7</v>
      </c>
      <c r="G257" s="1" t="s">
        <v>101</v>
      </c>
      <c r="H257" s="1">
        <v>2018</v>
      </c>
      <c r="I257" s="1">
        <v>1</v>
      </c>
    </row>
    <row r="258" spans="1:9" x14ac:dyDescent="0.45">
      <c r="A258" s="16" t="s">
        <v>70</v>
      </c>
      <c r="B258" s="6">
        <v>1</v>
      </c>
      <c r="C258" s="6">
        <v>92.2</v>
      </c>
      <c r="D258" s="16" t="s">
        <v>64</v>
      </c>
      <c r="E258" s="6">
        <v>6</v>
      </c>
      <c r="F258" s="6">
        <v>100.93</v>
      </c>
      <c r="G258" s="1" t="s">
        <v>45</v>
      </c>
      <c r="H258" s="1">
        <v>2014</v>
      </c>
      <c r="I258" s="1">
        <v>1</v>
      </c>
    </row>
    <row r="259" spans="1:9" x14ac:dyDescent="0.45">
      <c r="A259" s="8" t="s">
        <v>156</v>
      </c>
      <c r="B259" s="1">
        <v>6</v>
      </c>
      <c r="C259" s="1">
        <v>88.14</v>
      </c>
      <c r="D259" s="14" t="s">
        <v>162</v>
      </c>
      <c r="E259" s="1">
        <v>1</v>
      </c>
      <c r="F259" s="1">
        <v>78.55</v>
      </c>
      <c r="G259" s="1" t="s">
        <v>29</v>
      </c>
      <c r="H259" s="1">
        <v>2022</v>
      </c>
      <c r="I259" s="1">
        <v>1</v>
      </c>
    </row>
    <row r="260" spans="1:9" x14ac:dyDescent="0.45">
      <c r="A260" s="8" t="s">
        <v>156</v>
      </c>
      <c r="B260" s="1">
        <v>6</v>
      </c>
      <c r="C260" s="1">
        <v>98.32</v>
      </c>
      <c r="D260" s="8" t="s">
        <v>52</v>
      </c>
      <c r="E260" s="1">
        <v>3</v>
      </c>
      <c r="F260" s="1">
        <v>92.55</v>
      </c>
      <c r="G260" s="1" t="s">
        <v>29</v>
      </c>
      <c r="H260" s="1">
        <v>2022</v>
      </c>
      <c r="I260" s="1" t="s">
        <v>5</v>
      </c>
    </row>
    <row r="261" spans="1:9" x14ac:dyDescent="0.45">
      <c r="A261" s="8" t="s">
        <v>156</v>
      </c>
      <c r="B261" s="1">
        <v>7</v>
      </c>
      <c r="C261" s="1">
        <v>90.7</v>
      </c>
      <c r="D261" s="8" t="s">
        <v>76</v>
      </c>
      <c r="E261" s="1">
        <v>5</v>
      </c>
      <c r="F261" s="1">
        <v>95.41</v>
      </c>
      <c r="G261" s="1" t="s">
        <v>29</v>
      </c>
      <c r="H261" s="1">
        <v>2022</v>
      </c>
      <c r="I261" s="1" t="s">
        <v>6</v>
      </c>
    </row>
    <row r="262" spans="1:9" x14ac:dyDescent="0.45">
      <c r="A262" s="8" t="s">
        <v>156</v>
      </c>
      <c r="B262" s="1">
        <v>4</v>
      </c>
      <c r="C262" s="1">
        <v>96.31</v>
      </c>
      <c r="D262" s="8" t="s">
        <v>160</v>
      </c>
      <c r="E262" s="1">
        <v>8</v>
      </c>
      <c r="F262" s="1">
        <v>93.15</v>
      </c>
      <c r="G262" s="1" t="s">
        <v>29</v>
      </c>
      <c r="H262" s="1">
        <v>2022</v>
      </c>
      <c r="I262" s="1" t="s">
        <v>7</v>
      </c>
    </row>
    <row r="263" spans="1:9" x14ac:dyDescent="0.45">
      <c r="A263" s="14" t="s">
        <v>156</v>
      </c>
      <c r="B263" s="1">
        <v>2</v>
      </c>
      <c r="C263" s="1">
        <v>87.15</v>
      </c>
      <c r="D263" s="14" t="s">
        <v>89</v>
      </c>
      <c r="E263" s="1">
        <v>6</v>
      </c>
      <c r="F263" s="1">
        <v>95.59</v>
      </c>
      <c r="G263" s="1" t="s">
        <v>153</v>
      </c>
      <c r="H263" s="1">
        <v>2022</v>
      </c>
      <c r="I263" s="1">
        <v>1</v>
      </c>
    </row>
    <row r="264" spans="1:9" x14ac:dyDescent="0.45">
      <c r="A264" t="s">
        <v>156</v>
      </c>
      <c r="B264" s="1">
        <v>6</v>
      </c>
      <c r="C264" s="1">
        <v>95.13</v>
      </c>
      <c r="D264" t="s">
        <v>89</v>
      </c>
      <c r="E264" s="1">
        <v>1</v>
      </c>
      <c r="F264" s="1">
        <v>88.18</v>
      </c>
      <c r="G264" t="s">
        <v>161</v>
      </c>
      <c r="H264" s="1">
        <v>2022</v>
      </c>
      <c r="I264" s="1">
        <v>1</v>
      </c>
    </row>
    <row r="265" spans="1:9" x14ac:dyDescent="0.45">
      <c r="A265" t="s">
        <v>156</v>
      </c>
      <c r="B265" s="1">
        <v>6</v>
      </c>
      <c r="C265" s="1">
        <v>91.03</v>
      </c>
      <c r="D265" t="s">
        <v>76</v>
      </c>
      <c r="E265" s="1">
        <v>4</v>
      </c>
      <c r="F265" s="1">
        <v>99.15</v>
      </c>
      <c r="G265" t="s">
        <v>161</v>
      </c>
      <c r="H265" s="1">
        <v>2022</v>
      </c>
      <c r="I265" s="1" t="s">
        <v>5</v>
      </c>
    </row>
    <row r="266" spans="1:9" x14ac:dyDescent="0.45">
      <c r="A266" t="s">
        <v>156</v>
      </c>
      <c r="B266" s="1">
        <v>7</v>
      </c>
      <c r="C266" s="1">
        <v>96.45</v>
      </c>
      <c r="D266" t="s">
        <v>154</v>
      </c>
      <c r="E266" s="1">
        <v>1</v>
      </c>
      <c r="F266" s="1">
        <v>95.55</v>
      </c>
      <c r="G266" t="s">
        <v>161</v>
      </c>
      <c r="H266" s="1">
        <v>2022</v>
      </c>
      <c r="I266" s="1" t="s">
        <v>6</v>
      </c>
    </row>
    <row r="267" spans="1:9" x14ac:dyDescent="0.45">
      <c r="A267" t="s">
        <v>156</v>
      </c>
      <c r="B267" s="1">
        <v>8</v>
      </c>
      <c r="C267" s="1">
        <v>94.5</v>
      </c>
      <c r="D267" t="s">
        <v>26</v>
      </c>
      <c r="E267" s="1">
        <v>1</v>
      </c>
      <c r="F267" s="1">
        <v>84.93</v>
      </c>
      <c r="G267" t="s">
        <v>161</v>
      </c>
      <c r="H267" s="1">
        <v>2022</v>
      </c>
      <c r="I267" s="1" t="s">
        <v>7</v>
      </c>
    </row>
    <row r="268" spans="1:9" x14ac:dyDescent="0.45">
      <c r="A268" t="s">
        <v>80</v>
      </c>
      <c r="B268" s="1">
        <v>0</v>
      </c>
      <c r="C268" s="1">
        <v>86.68</v>
      </c>
      <c r="D268" s="16" t="s">
        <v>53</v>
      </c>
      <c r="E268" s="1">
        <v>6</v>
      </c>
      <c r="F268" s="1">
        <v>102.48</v>
      </c>
      <c r="G268" s="1" t="s">
        <v>75</v>
      </c>
      <c r="H268" s="1">
        <v>2014</v>
      </c>
      <c r="I268" s="1">
        <v>1</v>
      </c>
    </row>
    <row r="269" spans="1:9" x14ac:dyDescent="0.45">
      <c r="A269" t="s">
        <v>82</v>
      </c>
      <c r="B269" s="1">
        <v>2</v>
      </c>
      <c r="C269" s="1">
        <v>82.43</v>
      </c>
      <c r="D269" t="s">
        <v>4</v>
      </c>
      <c r="E269" s="1">
        <v>6</v>
      </c>
      <c r="F269" s="1">
        <v>103.98</v>
      </c>
      <c r="G269" s="1" t="s">
        <v>49</v>
      </c>
      <c r="H269" s="1">
        <v>2017</v>
      </c>
      <c r="I269" s="1">
        <v>1</v>
      </c>
    </row>
    <row r="270" spans="1:9" x14ac:dyDescent="0.45">
      <c r="A270" t="s">
        <v>82</v>
      </c>
      <c r="B270" s="1">
        <v>2</v>
      </c>
      <c r="C270" s="1">
        <v>89.9</v>
      </c>
      <c r="D270" t="s">
        <v>67</v>
      </c>
      <c r="E270" s="1">
        <v>6</v>
      </c>
      <c r="F270" s="1">
        <v>100.37</v>
      </c>
      <c r="G270" s="1" t="s">
        <v>98</v>
      </c>
      <c r="H270" s="1">
        <v>2018</v>
      </c>
      <c r="I270" s="1">
        <v>1</v>
      </c>
    </row>
    <row r="271" spans="1:9" x14ac:dyDescent="0.45">
      <c r="A271" t="s">
        <v>82</v>
      </c>
      <c r="B271" s="1">
        <v>2</v>
      </c>
      <c r="C271" s="1">
        <v>80.930000000000007</v>
      </c>
      <c r="D271" t="s">
        <v>3</v>
      </c>
      <c r="E271" s="1">
        <v>6</v>
      </c>
      <c r="F271" s="1">
        <v>83.74</v>
      </c>
      <c r="G271" s="1" t="s">
        <v>75</v>
      </c>
      <c r="H271" s="1">
        <v>2017</v>
      </c>
      <c r="I271" s="1">
        <v>1</v>
      </c>
    </row>
    <row r="272" spans="1:9" x14ac:dyDescent="0.45">
      <c r="A272" s="8" t="s">
        <v>164</v>
      </c>
      <c r="B272" s="1">
        <v>6</v>
      </c>
      <c r="C272" s="1">
        <v>79.069999999999993</v>
      </c>
      <c r="D272" s="8" t="s">
        <v>159</v>
      </c>
      <c r="E272" s="1">
        <v>5</v>
      </c>
      <c r="F272" s="1">
        <v>82.44</v>
      </c>
      <c r="G272" s="1" t="s">
        <v>29</v>
      </c>
      <c r="H272" s="1">
        <v>2022</v>
      </c>
      <c r="I272" s="1">
        <v>1</v>
      </c>
    </row>
    <row r="273" spans="1:9" x14ac:dyDescent="0.45">
      <c r="A273" s="8" t="s">
        <v>164</v>
      </c>
      <c r="B273" s="1">
        <v>0</v>
      </c>
      <c r="C273" s="1">
        <v>76.83</v>
      </c>
      <c r="D273" s="8" t="s">
        <v>76</v>
      </c>
      <c r="E273" s="1">
        <v>6</v>
      </c>
      <c r="F273" s="1">
        <v>99.1</v>
      </c>
      <c r="G273" s="1" t="s">
        <v>29</v>
      </c>
      <c r="H273" s="1">
        <v>2022</v>
      </c>
      <c r="I273" s="1" t="s">
        <v>5</v>
      </c>
    </row>
    <row r="274" spans="1:9" x14ac:dyDescent="0.45">
      <c r="A274" t="s">
        <v>106</v>
      </c>
      <c r="B274" s="1">
        <v>2</v>
      </c>
      <c r="C274" s="1">
        <v>76</v>
      </c>
      <c r="D274" t="s">
        <v>26</v>
      </c>
      <c r="E274" s="1">
        <v>6</v>
      </c>
      <c r="F274" s="1">
        <v>89.04</v>
      </c>
      <c r="G274" s="1" t="s">
        <v>101</v>
      </c>
      <c r="H274" s="1">
        <v>2016</v>
      </c>
      <c r="I274" s="1">
        <v>1</v>
      </c>
    </row>
    <row r="275" spans="1:9" x14ac:dyDescent="0.45">
      <c r="A275" t="s">
        <v>81</v>
      </c>
      <c r="B275" s="1">
        <v>3</v>
      </c>
      <c r="C275" s="1">
        <v>79.64</v>
      </c>
      <c r="D275" t="s">
        <v>4</v>
      </c>
      <c r="E275" s="1">
        <v>6</v>
      </c>
      <c r="F275" s="1">
        <v>97.4</v>
      </c>
      <c r="G275" s="1" t="s">
        <v>75</v>
      </c>
      <c r="H275" s="1">
        <v>2016</v>
      </c>
      <c r="I275" s="1">
        <v>1</v>
      </c>
    </row>
    <row r="276" spans="1:9" x14ac:dyDescent="0.45">
      <c r="A276" t="s">
        <v>81</v>
      </c>
      <c r="B276" s="1">
        <v>0</v>
      </c>
      <c r="C276" s="1">
        <v>77.97</v>
      </c>
      <c r="D276" t="s">
        <v>4</v>
      </c>
      <c r="E276" s="1">
        <v>6</v>
      </c>
      <c r="F276" s="1">
        <v>98.02</v>
      </c>
      <c r="G276" s="1" t="s">
        <v>75</v>
      </c>
      <c r="H276" s="1">
        <v>2015</v>
      </c>
      <c r="I276" s="1">
        <v>1</v>
      </c>
    </row>
    <row r="277" spans="1:9" x14ac:dyDescent="0.45">
      <c r="A277" t="s">
        <v>79</v>
      </c>
      <c r="B277" s="1">
        <v>4</v>
      </c>
      <c r="C277" s="1">
        <v>86.96</v>
      </c>
      <c r="D277" t="s">
        <v>78</v>
      </c>
      <c r="E277" s="1">
        <v>6</v>
      </c>
      <c r="F277" s="1">
        <v>95.07</v>
      </c>
      <c r="G277" s="14" t="s">
        <v>98</v>
      </c>
      <c r="H277" s="17">
        <v>2019</v>
      </c>
      <c r="I277" s="17">
        <v>1</v>
      </c>
    </row>
    <row r="278" spans="1:9" x14ac:dyDescent="0.45">
      <c r="A278" t="s">
        <v>79</v>
      </c>
      <c r="B278" s="1">
        <v>0</v>
      </c>
      <c r="C278" s="1">
        <v>95.37</v>
      </c>
      <c r="D278" t="s">
        <v>78</v>
      </c>
      <c r="E278" s="1">
        <v>6</v>
      </c>
      <c r="F278" s="1">
        <v>106.09</v>
      </c>
      <c r="G278" s="1" t="s">
        <v>75</v>
      </c>
      <c r="H278" s="1">
        <v>2017</v>
      </c>
      <c r="I278" s="1">
        <v>1</v>
      </c>
    </row>
    <row r="279" spans="1:9" x14ac:dyDescent="0.45">
      <c r="A279" t="s">
        <v>79</v>
      </c>
      <c r="B279" s="1">
        <v>1</v>
      </c>
      <c r="C279" s="1">
        <v>86.71</v>
      </c>
      <c r="D279" t="s">
        <v>53</v>
      </c>
      <c r="E279" s="1">
        <v>6</v>
      </c>
      <c r="F279" s="1">
        <v>95.64</v>
      </c>
      <c r="G279" s="1" t="s">
        <v>75</v>
      </c>
      <c r="H279" s="1">
        <v>2016</v>
      </c>
      <c r="I279" s="1">
        <v>1</v>
      </c>
    </row>
    <row r="280" spans="1:9" x14ac:dyDescent="0.45">
      <c r="A280" t="s">
        <v>79</v>
      </c>
      <c r="B280" s="1">
        <v>3</v>
      </c>
      <c r="C280" s="1">
        <v>82.8</v>
      </c>
      <c r="D280" t="s">
        <v>26</v>
      </c>
      <c r="E280" s="1">
        <v>6</v>
      </c>
      <c r="F280" s="1">
        <v>84.3</v>
      </c>
      <c r="G280" s="1" t="s">
        <v>49</v>
      </c>
      <c r="H280" s="1">
        <v>2017</v>
      </c>
      <c r="I280" s="1">
        <v>1</v>
      </c>
    </row>
    <row r="281" spans="1:9" x14ac:dyDescent="0.45">
      <c r="A281" s="14" t="s">
        <v>79</v>
      </c>
      <c r="B281" s="1">
        <v>2</v>
      </c>
      <c r="C281" s="1">
        <v>85.93</v>
      </c>
      <c r="D281" s="14" t="s">
        <v>152</v>
      </c>
      <c r="E281" s="1">
        <v>6</v>
      </c>
      <c r="F281" s="1">
        <v>93.24</v>
      </c>
      <c r="G281" s="1" t="s">
        <v>153</v>
      </c>
      <c r="H281" s="1">
        <v>2022</v>
      </c>
      <c r="I281" s="1">
        <v>1</v>
      </c>
    </row>
    <row r="282" spans="1:9" x14ac:dyDescent="0.45">
      <c r="A282" t="s">
        <v>79</v>
      </c>
      <c r="B282" s="1">
        <v>0</v>
      </c>
      <c r="C282" s="1">
        <v>83.39</v>
      </c>
      <c r="D282" t="s">
        <v>160</v>
      </c>
      <c r="E282" s="1">
        <v>6</v>
      </c>
      <c r="F282" s="1">
        <v>104.86</v>
      </c>
      <c r="G282" t="s">
        <v>161</v>
      </c>
      <c r="H282" s="1">
        <v>2022</v>
      </c>
      <c r="I282" s="1">
        <v>1</v>
      </c>
    </row>
    <row r="283" spans="1:9" x14ac:dyDescent="0.45">
      <c r="A283" t="s">
        <v>71</v>
      </c>
      <c r="B283" s="1">
        <v>6</v>
      </c>
      <c r="C283" s="1">
        <v>98.77</v>
      </c>
      <c r="D283" t="s">
        <v>97</v>
      </c>
      <c r="E283" s="1">
        <v>2</v>
      </c>
      <c r="F283" s="1">
        <v>78.48</v>
      </c>
      <c r="G283" s="1" t="s">
        <v>98</v>
      </c>
      <c r="H283" s="1">
        <v>2018</v>
      </c>
      <c r="I283" s="1">
        <v>1</v>
      </c>
    </row>
    <row r="284" spans="1:9" x14ac:dyDescent="0.45">
      <c r="A284" t="s">
        <v>71</v>
      </c>
      <c r="B284" s="1">
        <v>11</v>
      </c>
      <c r="C284" s="1">
        <v>95.36</v>
      </c>
      <c r="D284" t="s">
        <v>59</v>
      </c>
      <c r="E284" s="1">
        <v>8</v>
      </c>
      <c r="F284" s="1">
        <v>96.63</v>
      </c>
      <c r="G284" s="1" t="s">
        <v>101</v>
      </c>
      <c r="H284" s="1">
        <v>2017</v>
      </c>
      <c r="I284" s="1" t="s">
        <v>7</v>
      </c>
    </row>
    <row r="285" spans="1:9" x14ac:dyDescent="0.45">
      <c r="A285" t="s">
        <v>71</v>
      </c>
      <c r="B285" s="1">
        <v>5</v>
      </c>
      <c r="C285" s="1">
        <v>86.42</v>
      </c>
      <c r="D285" t="s">
        <v>61</v>
      </c>
      <c r="E285" s="1">
        <v>6</v>
      </c>
      <c r="F285" s="1">
        <v>83.45</v>
      </c>
      <c r="G285" s="1" t="s">
        <v>49</v>
      </c>
      <c r="H285" s="1">
        <v>2018</v>
      </c>
      <c r="I285" s="1">
        <v>1</v>
      </c>
    </row>
    <row r="286" spans="1:9" x14ac:dyDescent="0.45">
      <c r="A286" t="s">
        <v>71</v>
      </c>
      <c r="B286" s="1">
        <v>3</v>
      </c>
      <c r="C286" s="1">
        <v>93.35</v>
      </c>
      <c r="D286" s="8" t="s">
        <v>78</v>
      </c>
      <c r="E286" s="1">
        <v>6</v>
      </c>
      <c r="F286" s="1">
        <v>97.57</v>
      </c>
      <c r="G286" s="1" t="s">
        <v>49</v>
      </c>
      <c r="H286" s="1">
        <v>2019</v>
      </c>
      <c r="I286" s="1">
        <v>1</v>
      </c>
    </row>
    <row r="287" spans="1:9" x14ac:dyDescent="0.45">
      <c r="A287" t="s">
        <v>71</v>
      </c>
      <c r="B287" s="1">
        <v>6</v>
      </c>
      <c r="C287" s="1">
        <v>102.91</v>
      </c>
      <c r="D287" t="s">
        <v>84</v>
      </c>
      <c r="E287" s="1">
        <v>4</v>
      </c>
      <c r="F287" s="1">
        <v>98.73</v>
      </c>
      <c r="G287" s="1" t="s">
        <v>101</v>
      </c>
      <c r="H287" s="1">
        <v>2017</v>
      </c>
      <c r="I287" s="1">
        <v>1</v>
      </c>
    </row>
    <row r="288" spans="1:9" x14ac:dyDescent="0.45">
      <c r="A288" t="s">
        <v>71</v>
      </c>
      <c r="B288" s="1">
        <v>6</v>
      </c>
      <c r="C288" s="1">
        <v>94.51</v>
      </c>
      <c r="D288" t="s">
        <v>89</v>
      </c>
      <c r="E288" s="1">
        <v>4</v>
      </c>
      <c r="F288" s="1">
        <v>92.38</v>
      </c>
      <c r="G288" s="1" t="s">
        <v>101</v>
      </c>
      <c r="H288" s="1">
        <v>2018</v>
      </c>
      <c r="I288" s="1">
        <v>1</v>
      </c>
    </row>
    <row r="289" spans="1:9" x14ac:dyDescent="0.45">
      <c r="A289" t="s">
        <v>71</v>
      </c>
      <c r="B289" s="1">
        <v>11</v>
      </c>
      <c r="C289" s="1">
        <v>93.79</v>
      </c>
      <c r="D289" t="s">
        <v>26</v>
      </c>
      <c r="E289" s="1">
        <v>4</v>
      </c>
      <c r="F289" s="1">
        <v>93.5</v>
      </c>
      <c r="G289" s="1" t="s">
        <v>101</v>
      </c>
      <c r="H289" s="1">
        <v>2017</v>
      </c>
      <c r="I289" s="1" t="s">
        <v>6</v>
      </c>
    </row>
    <row r="290" spans="1:9" x14ac:dyDescent="0.45">
      <c r="A290" t="s">
        <v>71</v>
      </c>
      <c r="B290" s="1">
        <v>5</v>
      </c>
      <c r="C290" s="1">
        <v>88.37</v>
      </c>
      <c r="D290" s="8" t="s">
        <v>2</v>
      </c>
      <c r="E290" s="1">
        <v>6</v>
      </c>
      <c r="F290" s="1">
        <v>92.09</v>
      </c>
      <c r="G290" s="1" t="s">
        <v>29</v>
      </c>
      <c r="H290" s="1">
        <v>2019</v>
      </c>
      <c r="I290" s="1">
        <v>1</v>
      </c>
    </row>
    <row r="291" spans="1:9" x14ac:dyDescent="0.45">
      <c r="A291" t="s">
        <v>71</v>
      </c>
      <c r="B291" s="1">
        <v>3</v>
      </c>
      <c r="C291" s="1">
        <v>91.6</v>
      </c>
      <c r="D291" t="s">
        <v>2</v>
      </c>
      <c r="E291" s="1">
        <v>10</v>
      </c>
      <c r="F291" s="1">
        <v>98.44</v>
      </c>
      <c r="G291" s="1" t="s">
        <v>98</v>
      </c>
      <c r="H291" s="1">
        <v>2018</v>
      </c>
      <c r="I291" s="1" t="s">
        <v>5</v>
      </c>
    </row>
    <row r="292" spans="1:9" x14ac:dyDescent="0.45">
      <c r="A292" t="s">
        <v>71</v>
      </c>
      <c r="B292" s="1">
        <v>6</v>
      </c>
      <c r="C292" s="1">
        <v>96.8</v>
      </c>
      <c r="D292" t="s">
        <v>52</v>
      </c>
      <c r="E292" s="1">
        <v>10</v>
      </c>
      <c r="F292" s="1">
        <v>104</v>
      </c>
      <c r="G292" s="1" t="s">
        <v>45</v>
      </c>
      <c r="H292" s="6">
        <v>2016</v>
      </c>
      <c r="I292" s="1" t="s">
        <v>5</v>
      </c>
    </row>
    <row r="293" spans="1:9" x14ac:dyDescent="0.45">
      <c r="A293" t="s">
        <v>71</v>
      </c>
      <c r="B293" s="1">
        <v>4</v>
      </c>
      <c r="C293" s="1">
        <v>91.35</v>
      </c>
      <c r="D293" t="s">
        <v>52</v>
      </c>
      <c r="E293" s="1">
        <v>6</v>
      </c>
      <c r="F293" s="1">
        <v>94.78</v>
      </c>
      <c r="G293" s="1" t="s">
        <v>75</v>
      </c>
      <c r="H293" s="1">
        <v>2016</v>
      </c>
      <c r="I293" s="1">
        <v>1</v>
      </c>
    </row>
    <row r="294" spans="1:9" x14ac:dyDescent="0.45">
      <c r="A294" t="s">
        <v>71</v>
      </c>
      <c r="B294" s="1">
        <v>0</v>
      </c>
      <c r="C294" s="1">
        <v>85</v>
      </c>
      <c r="D294" s="16" t="s">
        <v>52</v>
      </c>
      <c r="E294" s="1">
        <v>6</v>
      </c>
      <c r="F294" s="1">
        <v>95.94</v>
      </c>
      <c r="G294" s="1" t="s">
        <v>75</v>
      </c>
      <c r="H294" s="1">
        <v>2014</v>
      </c>
      <c r="I294" s="1">
        <v>1</v>
      </c>
    </row>
    <row r="295" spans="1:9" x14ac:dyDescent="0.45">
      <c r="A295" t="s">
        <v>71</v>
      </c>
      <c r="B295" s="1">
        <v>6</v>
      </c>
      <c r="C295" s="1">
        <v>86.03</v>
      </c>
      <c r="D295" t="s">
        <v>67</v>
      </c>
      <c r="E295" s="1">
        <v>5</v>
      </c>
      <c r="F295" s="1">
        <v>90.84</v>
      </c>
      <c r="G295" s="14" t="s">
        <v>98</v>
      </c>
      <c r="H295" s="17">
        <v>2019</v>
      </c>
      <c r="I295" s="17">
        <v>1</v>
      </c>
    </row>
    <row r="296" spans="1:9" x14ac:dyDescent="0.45">
      <c r="A296" t="s">
        <v>71</v>
      </c>
      <c r="B296" s="1">
        <v>3</v>
      </c>
      <c r="C296" s="1">
        <v>90.84</v>
      </c>
      <c r="D296" t="s">
        <v>67</v>
      </c>
      <c r="E296" s="1">
        <v>10</v>
      </c>
      <c r="F296" s="1">
        <v>93.66</v>
      </c>
      <c r="G296" s="1" t="s">
        <v>101</v>
      </c>
      <c r="H296" s="1">
        <v>2018</v>
      </c>
      <c r="I296" s="1" t="s">
        <v>5</v>
      </c>
    </row>
    <row r="297" spans="1:9" x14ac:dyDescent="0.45">
      <c r="A297" t="s">
        <v>71</v>
      </c>
      <c r="B297" s="1">
        <v>4</v>
      </c>
      <c r="C297" s="1">
        <v>95.64</v>
      </c>
      <c r="D297" t="s">
        <v>48</v>
      </c>
      <c r="E297" s="1">
        <v>6</v>
      </c>
      <c r="F297" s="1">
        <v>95.9</v>
      </c>
      <c r="G297" s="1" t="s">
        <v>75</v>
      </c>
      <c r="H297" s="1">
        <v>2017</v>
      </c>
      <c r="I297" s="1">
        <v>1</v>
      </c>
    </row>
    <row r="298" spans="1:9" x14ac:dyDescent="0.45">
      <c r="A298" t="s">
        <v>71</v>
      </c>
      <c r="B298" s="1">
        <v>3</v>
      </c>
      <c r="C298" s="1">
        <v>93.86</v>
      </c>
      <c r="D298" t="s">
        <v>48</v>
      </c>
      <c r="E298" s="1">
        <v>8</v>
      </c>
      <c r="F298" s="1">
        <v>99.32</v>
      </c>
      <c r="G298" s="1" t="s">
        <v>75</v>
      </c>
      <c r="H298" s="1">
        <v>2015</v>
      </c>
      <c r="I298" s="1" t="s">
        <v>5</v>
      </c>
    </row>
    <row r="299" spans="1:9" x14ac:dyDescent="0.45">
      <c r="A299" s="16" t="s">
        <v>71</v>
      </c>
      <c r="B299" s="6">
        <v>4</v>
      </c>
      <c r="C299" s="6">
        <v>94.52</v>
      </c>
      <c r="D299" s="16" t="s">
        <v>48</v>
      </c>
      <c r="E299" s="6">
        <v>10</v>
      </c>
      <c r="F299" s="6">
        <v>106.76</v>
      </c>
      <c r="G299" s="1" t="s">
        <v>45</v>
      </c>
      <c r="H299" s="1">
        <v>2014</v>
      </c>
      <c r="I299" s="1" t="s">
        <v>6</v>
      </c>
    </row>
    <row r="300" spans="1:9" x14ac:dyDescent="0.45">
      <c r="A300" s="14" t="s">
        <v>71</v>
      </c>
      <c r="B300" s="1">
        <v>1</v>
      </c>
      <c r="C300" s="1">
        <v>79.349999999999994</v>
      </c>
      <c r="D300" s="14" t="s">
        <v>48</v>
      </c>
      <c r="E300" s="1">
        <v>6</v>
      </c>
      <c r="F300" s="1">
        <v>98.19</v>
      </c>
      <c r="G300" s="1" t="s">
        <v>45</v>
      </c>
      <c r="H300" s="1">
        <v>2013</v>
      </c>
      <c r="I300" s="1">
        <v>1</v>
      </c>
    </row>
    <row r="301" spans="1:9" x14ac:dyDescent="0.45">
      <c r="A301" t="s">
        <v>71</v>
      </c>
      <c r="B301" s="1">
        <v>6</v>
      </c>
      <c r="C301" s="1">
        <v>99.54</v>
      </c>
      <c r="D301" t="s">
        <v>50</v>
      </c>
      <c r="E301" s="1">
        <v>1</v>
      </c>
      <c r="F301" s="1">
        <v>91.04</v>
      </c>
      <c r="G301" s="1" t="s">
        <v>45</v>
      </c>
      <c r="H301" s="6">
        <v>2016</v>
      </c>
      <c r="I301" s="1">
        <v>1</v>
      </c>
    </row>
    <row r="302" spans="1:9" x14ac:dyDescent="0.45">
      <c r="A302" s="16" t="s">
        <v>71</v>
      </c>
      <c r="B302" s="6">
        <v>6</v>
      </c>
      <c r="C302" s="6">
        <v>98.66</v>
      </c>
      <c r="D302" s="16" t="s">
        <v>50</v>
      </c>
      <c r="E302" s="6">
        <v>5</v>
      </c>
      <c r="F302" s="6">
        <v>96.47</v>
      </c>
      <c r="G302" s="1" t="s">
        <v>45</v>
      </c>
      <c r="H302" s="1">
        <v>2014</v>
      </c>
      <c r="I302" s="1">
        <v>1</v>
      </c>
    </row>
    <row r="303" spans="1:9" x14ac:dyDescent="0.45">
      <c r="A303" t="s">
        <v>71</v>
      </c>
      <c r="B303" s="1">
        <v>10</v>
      </c>
      <c r="C303" s="1">
        <v>94.65</v>
      </c>
      <c r="D303" t="s">
        <v>3</v>
      </c>
      <c r="E303" s="1">
        <v>9</v>
      </c>
      <c r="F303" s="1">
        <v>91.32</v>
      </c>
      <c r="G303" s="1" t="s">
        <v>101</v>
      </c>
      <c r="H303" s="1">
        <v>2017</v>
      </c>
      <c r="I303" s="1" t="s">
        <v>5</v>
      </c>
    </row>
    <row r="304" spans="1:9" x14ac:dyDescent="0.45">
      <c r="A304" s="16" t="s">
        <v>71</v>
      </c>
      <c r="B304" s="6">
        <v>8</v>
      </c>
      <c r="C304" s="6">
        <v>92.25</v>
      </c>
      <c r="D304" s="16" t="s">
        <v>3</v>
      </c>
      <c r="E304" s="6">
        <v>3</v>
      </c>
      <c r="F304" s="6">
        <v>94.07</v>
      </c>
      <c r="G304" s="1" t="s">
        <v>45</v>
      </c>
      <c r="H304" s="1">
        <v>2014</v>
      </c>
      <c r="I304" s="1" t="s">
        <v>5</v>
      </c>
    </row>
    <row r="305" spans="1:9" x14ac:dyDescent="0.45">
      <c r="A305" t="s">
        <v>71</v>
      </c>
      <c r="B305" s="1">
        <v>0</v>
      </c>
      <c r="C305" s="1">
        <v>78.42</v>
      </c>
      <c r="D305" t="s">
        <v>3</v>
      </c>
      <c r="E305" s="1">
        <v>8</v>
      </c>
      <c r="F305" s="1">
        <v>101.9</v>
      </c>
      <c r="G305" s="14" t="s">
        <v>98</v>
      </c>
      <c r="H305" s="17">
        <v>2019</v>
      </c>
      <c r="I305" s="1" t="s">
        <v>5</v>
      </c>
    </row>
    <row r="306" spans="1:9" x14ac:dyDescent="0.45">
      <c r="A306" t="s">
        <v>71</v>
      </c>
      <c r="B306" s="1">
        <v>1</v>
      </c>
      <c r="C306" s="1">
        <v>103.37</v>
      </c>
      <c r="D306" t="s">
        <v>3</v>
      </c>
      <c r="E306" s="1">
        <v>6</v>
      </c>
      <c r="F306" s="1">
        <v>107.69</v>
      </c>
      <c r="G306" s="1" t="s">
        <v>49</v>
      </c>
      <c r="H306" s="1">
        <v>2017</v>
      </c>
      <c r="I306" s="1">
        <v>1</v>
      </c>
    </row>
    <row r="307" spans="1:9" x14ac:dyDescent="0.45">
      <c r="A307" t="s">
        <v>71</v>
      </c>
      <c r="B307" s="1">
        <v>6</v>
      </c>
      <c r="C307" s="1">
        <v>94.46</v>
      </c>
      <c r="D307" t="s">
        <v>64</v>
      </c>
      <c r="E307" s="1">
        <v>5</v>
      </c>
      <c r="F307" s="1">
        <v>98.28</v>
      </c>
      <c r="G307" s="1" t="s">
        <v>75</v>
      </c>
      <c r="H307" s="1">
        <v>2015</v>
      </c>
      <c r="I307" s="1">
        <v>1</v>
      </c>
    </row>
    <row r="308" spans="1:9" x14ac:dyDescent="0.45">
      <c r="A308" t="s">
        <v>72</v>
      </c>
      <c r="B308" s="1">
        <v>1</v>
      </c>
      <c r="C308" s="1">
        <v>87.24</v>
      </c>
      <c r="D308" t="s">
        <v>43</v>
      </c>
      <c r="E308" s="1">
        <v>6</v>
      </c>
      <c r="F308" s="1">
        <v>89.14</v>
      </c>
      <c r="G308" s="1" t="s">
        <v>75</v>
      </c>
      <c r="H308" s="1">
        <v>2015</v>
      </c>
      <c r="I308" s="1">
        <v>1</v>
      </c>
    </row>
    <row r="309" spans="1:9" x14ac:dyDescent="0.45">
      <c r="A309" s="16" t="s">
        <v>72</v>
      </c>
      <c r="B309" s="6">
        <v>1</v>
      </c>
      <c r="C309" s="6">
        <v>84.7</v>
      </c>
      <c r="D309" s="16" t="s">
        <v>67</v>
      </c>
      <c r="E309" s="6">
        <v>6</v>
      </c>
      <c r="F309" s="6">
        <v>92.85</v>
      </c>
      <c r="G309" s="1" t="s">
        <v>45</v>
      </c>
      <c r="H309" s="1">
        <v>2015</v>
      </c>
      <c r="I309" s="1">
        <v>1</v>
      </c>
    </row>
    <row r="310" spans="1:9" x14ac:dyDescent="0.45">
      <c r="A310" s="16" t="s">
        <v>72</v>
      </c>
      <c r="B310" s="6">
        <v>0</v>
      </c>
      <c r="C310" s="6">
        <v>72.52</v>
      </c>
      <c r="D310" s="16" t="s">
        <v>67</v>
      </c>
      <c r="E310" s="6">
        <v>6</v>
      </c>
      <c r="F310" s="6">
        <v>94.93</v>
      </c>
      <c r="G310" s="1" t="s">
        <v>45</v>
      </c>
      <c r="H310" s="1">
        <v>2014</v>
      </c>
      <c r="I310" s="1">
        <v>1</v>
      </c>
    </row>
    <row r="311" spans="1:9" x14ac:dyDescent="0.45">
      <c r="A311" t="s">
        <v>72</v>
      </c>
      <c r="B311" s="1">
        <v>0</v>
      </c>
      <c r="C311" s="1">
        <v>86.24</v>
      </c>
      <c r="D311" s="16" t="s">
        <v>50</v>
      </c>
      <c r="E311" s="1">
        <v>6</v>
      </c>
      <c r="F311" s="1">
        <v>98.02</v>
      </c>
      <c r="G311" s="16" t="s">
        <v>101</v>
      </c>
      <c r="H311" s="1">
        <v>2015</v>
      </c>
      <c r="I311" s="1">
        <v>1</v>
      </c>
    </row>
    <row r="312" spans="1:9" x14ac:dyDescent="0.45">
      <c r="A312" t="s">
        <v>72</v>
      </c>
      <c r="B312" s="1">
        <v>2</v>
      </c>
      <c r="C312" s="1">
        <v>76.73</v>
      </c>
      <c r="D312" s="16" t="s">
        <v>50</v>
      </c>
      <c r="E312" s="1">
        <v>6</v>
      </c>
      <c r="F312" s="1">
        <v>88.33</v>
      </c>
      <c r="G312" s="1" t="s">
        <v>75</v>
      </c>
      <c r="H312" s="1">
        <v>2014</v>
      </c>
      <c r="I312" s="1">
        <v>1</v>
      </c>
    </row>
    <row r="313" spans="1:9" x14ac:dyDescent="0.45">
      <c r="A313" s="14" t="s">
        <v>162</v>
      </c>
      <c r="B313" s="1">
        <v>1</v>
      </c>
      <c r="C313" s="1">
        <v>78.55</v>
      </c>
      <c r="D313" s="8" t="s">
        <v>156</v>
      </c>
      <c r="E313" s="1">
        <v>6</v>
      </c>
      <c r="F313" s="1">
        <v>88.14</v>
      </c>
      <c r="G313" s="1" t="s">
        <v>29</v>
      </c>
      <c r="H313" s="1">
        <v>2022</v>
      </c>
      <c r="I313" s="1">
        <v>1</v>
      </c>
    </row>
    <row r="314" spans="1:9" x14ac:dyDescent="0.45">
      <c r="A314" t="s">
        <v>162</v>
      </c>
      <c r="B314" s="1">
        <v>5</v>
      </c>
      <c r="C314" s="1">
        <v>77.59</v>
      </c>
      <c r="D314" t="s">
        <v>159</v>
      </c>
      <c r="E314" s="1">
        <v>6</v>
      </c>
      <c r="F314" s="1">
        <v>80.69</v>
      </c>
      <c r="G314" t="s">
        <v>161</v>
      </c>
      <c r="H314" s="1">
        <v>2022</v>
      </c>
      <c r="I314" s="1">
        <v>1</v>
      </c>
    </row>
    <row r="315" spans="1:9" x14ac:dyDescent="0.45">
      <c r="A315" t="s">
        <v>100</v>
      </c>
      <c r="B315" s="1">
        <v>2</v>
      </c>
      <c r="C315" s="1">
        <v>83.84</v>
      </c>
      <c r="D315" t="s">
        <v>26</v>
      </c>
      <c r="E315" s="1">
        <v>6</v>
      </c>
      <c r="F315" s="1">
        <v>87</v>
      </c>
      <c r="G315" s="1" t="s">
        <v>101</v>
      </c>
      <c r="H315" s="1">
        <v>2017</v>
      </c>
      <c r="I315" s="1">
        <v>1</v>
      </c>
    </row>
    <row r="316" spans="1:9" x14ac:dyDescent="0.45">
      <c r="A316" t="s">
        <v>100</v>
      </c>
      <c r="B316" s="1">
        <v>2</v>
      </c>
      <c r="C316" s="1">
        <v>85.16</v>
      </c>
      <c r="D316" t="s">
        <v>2</v>
      </c>
      <c r="E316" s="1">
        <v>6</v>
      </c>
      <c r="F316" s="1">
        <v>99.15</v>
      </c>
      <c r="G316" s="1" t="s">
        <v>98</v>
      </c>
      <c r="H316" s="1">
        <v>2018</v>
      </c>
      <c r="I316" s="1">
        <v>1</v>
      </c>
    </row>
    <row r="317" spans="1:9" x14ac:dyDescent="0.45">
      <c r="A317" t="s">
        <v>100</v>
      </c>
      <c r="B317" s="1">
        <v>1</v>
      </c>
      <c r="C317" s="1">
        <v>77.73</v>
      </c>
      <c r="D317" s="16" t="s">
        <v>67</v>
      </c>
      <c r="E317" s="1">
        <v>6</v>
      </c>
      <c r="F317" s="1">
        <v>87.61</v>
      </c>
      <c r="G317" s="16" t="s">
        <v>101</v>
      </c>
      <c r="H317" s="1">
        <v>2015</v>
      </c>
      <c r="I317" s="1">
        <v>1</v>
      </c>
    </row>
    <row r="318" spans="1:9" x14ac:dyDescent="0.45">
      <c r="A318" t="s">
        <v>108</v>
      </c>
      <c r="B318" s="1">
        <v>6</v>
      </c>
      <c r="C318" s="1">
        <v>83.46</v>
      </c>
      <c r="D318" t="s">
        <v>76</v>
      </c>
      <c r="E318" s="1">
        <v>4</v>
      </c>
      <c r="F318" s="1">
        <v>83.45</v>
      </c>
      <c r="G318" s="1" t="s">
        <v>101</v>
      </c>
      <c r="H318" s="1">
        <v>2018</v>
      </c>
      <c r="I318" s="1">
        <v>1</v>
      </c>
    </row>
    <row r="319" spans="1:9" x14ac:dyDescent="0.45">
      <c r="A319" t="s">
        <v>108</v>
      </c>
      <c r="B319" s="1">
        <v>4</v>
      </c>
      <c r="C319" s="1">
        <v>85.83</v>
      </c>
      <c r="D319" t="s">
        <v>0</v>
      </c>
      <c r="E319" s="1">
        <v>10</v>
      </c>
      <c r="F319" s="1">
        <v>89.43</v>
      </c>
      <c r="G319" s="1" t="s">
        <v>101</v>
      </c>
      <c r="H319" s="1">
        <v>2018</v>
      </c>
      <c r="I319" s="1" t="s">
        <v>5</v>
      </c>
    </row>
    <row r="320" spans="1:9" x14ac:dyDescent="0.45">
      <c r="A320" t="s">
        <v>76</v>
      </c>
      <c r="B320" s="1">
        <v>6</v>
      </c>
      <c r="C320" s="1">
        <v>88.29</v>
      </c>
      <c r="D320" t="s">
        <v>74</v>
      </c>
      <c r="E320" s="1">
        <v>2</v>
      </c>
      <c r="F320" s="1">
        <v>85.5</v>
      </c>
      <c r="G320" s="1" t="s">
        <v>75</v>
      </c>
      <c r="H320" s="1">
        <v>2017</v>
      </c>
      <c r="I320" s="1">
        <v>1</v>
      </c>
    </row>
    <row r="321" spans="1:9" x14ac:dyDescent="0.45">
      <c r="A321" t="s">
        <v>76</v>
      </c>
      <c r="B321" s="1">
        <v>5</v>
      </c>
      <c r="C321" s="1">
        <v>96.66</v>
      </c>
      <c r="D321" t="s">
        <v>59</v>
      </c>
      <c r="E321" s="1">
        <v>10</v>
      </c>
      <c r="F321" s="1">
        <v>100.17</v>
      </c>
      <c r="G321" s="1" t="s">
        <v>101</v>
      </c>
      <c r="H321" s="1">
        <v>2017</v>
      </c>
      <c r="I321" s="1" t="s">
        <v>5</v>
      </c>
    </row>
    <row r="322" spans="1:9" x14ac:dyDescent="0.45">
      <c r="A322" t="s">
        <v>76</v>
      </c>
      <c r="B322" s="1">
        <v>6</v>
      </c>
      <c r="C322" s="1">
        <v>90.24</v>
      </c>
      <c r="D322" t="s">
        <v>63</v>
      </c>
      <c r="E322" s="1">
        <v>3</v>
      </c>
      <c r="F322" s="1">
        <v>89.63</v>
      </c>
      <c r="G322" s="1" t="s">
        <v>49</v>
      </c>
      <c r="H322" s="1">
        <v>2017</v>
      </c>
      <c r="I322" s="1">
        <v>1</v>
      </c>
    </row>
    <row r="323" spans="1:9" x14ac:dyDescent="0.45">
      <c r="A323" t="s">
        <v>76</v>
      </c>
      <c r="B323" s="1">
        <v>5</v>
      </c>
      <c r="C323" s="1">
        <v>97.26</v>
      </c>
      <c r="D323" t="s">
        <v>26</v>
      </c>
      <c r="E323" s="1">
        <v>10</v>
      </c>
      <c r="F323" s="1">
        <v>101.05</v>
      </c>
      <c r="G323" s="1" t="s">
        <v>75</v>
      </c>
      <c r="H323" s="1">
        <v>2017</v>
      </c>
      <c r="I323" s="1" t="s">
        <v>5</v>
      </c>
    </row>
    <row r="324" spans="1:9" x14ac:dyDescent="0.45">
      <c r="A324" t="s">
        <v>76</v>
      </c>
      <c r="B324" s="1">
        <v>4</v>
      </c>
      <c r="C324" s="1">
        <v>83.45</v>
      </c>
      <c r="D324" t="s">
        <v>108</v>
      </c>
      <c r="E324" s="1">
        <v>6</v>
      </c>
      <c r="F324" s="1">
        <v>83.46</v>
      </c>
      <c r="G324" s="1" t="s">
        <v>101</v>
      </c>
      <c r="H324" s="1">
        <v>2018</v>
      </c>
      <c r="I324" s="1">
        <v>1</v>
      </c>
    </row>
    <row r="325" spans="1:9" x14ac:dyDescent="0.45">
      <c r="A325" t="s">
        <v>76</v>
      </c>
      <c r="B325" s="1">
        <v>8</v>
      </c>
      <c r="C325" s="1">
        <v>99.17</v>
      </c>
      <c r="D325" s="16" t="s">
        <v>67</v>
      </c>
      <c r="E325" s="1">
        <v>11</v>
      </c>
      <c r="F325" s="1">
        <v>97.7</v>
      </c>
      <c r="G325" s="1" t="s">
        <v>49</v>
      </c>
      <c r="H325" s="1">
        <v>2018</v>
      </c>
      <c r="I325" s="1" t="s">
        <v>7</v>
      </c>
    </row>
    <row r="326" spans="1:9" x14ac:dyDescent="0.45">
      <c r="A326" t="s">
        <v>76</v>
      </c>
      <c r="B326" s="1">
        <v>9</v>
      </c>
      <c r="C326" s="1">
        <v>88.88</v>
      </c>
      <c r="D326" t="s">
        <v>67</v>
      </c>
      <c r="E326" s="1">
        <v>10</v>
      </c>
      <c r="F326" s="1">
        <v>89.82</v>
      </c>
      <c r="G326" s="1" t="s">
        <v>49</v>
      </c>
      <c r="H326" s="1">
        <v>2017</v>
      </c>
      <c r="I326" s="1" t="s">
        <v>5</v>
      </c>
    </row>
    <row r="327" spans="1:9" x14ac:dyDescent="0.45">
      <c r="A327" t="s">
        <v>76</v>
      </c>
      <c r="B327" s="1">
        <v>1</v>
      </c>
      <c r="C327" s="1">
        <v>87.62</v>
      </c>
      <c r="D327" t="s">
        <v>91</v>
      </c>
      <c r="E327" s="1">
        <v>6</v>
      </c>
      <c r="F327" s="1">
        <v>98.35</v>
      </c>
      <c r="G327" s="1" t="s">
        <v>98</v>
      </c>
      <c r="H327" s="1">
        <v>2018</v>
      </c>
      <c r="I327" s="1">
        <v>1</v>
      </c>
    </row>
    <row r="328" spans="1:9" x14ac:dyDescent="0.45">
      <c r="A328" t="s">
        <v>76</v>
      </c>
      <c r="B328" s="1">
        <v>10</v>
      </c>
      <c r="C328" s="1">
        <v>100.33</v>
      </c>
      <c r="D328" t="s">
        <v>1</v>
      </c>
      <c r="E328" s="1">
        <v>9</v>
      </c>
      <c r="F328" s="1">
        <v>96.57</v>
      </c>
      <c r="G328" s="1" t="s">
        <v>49</v>
      </c>
      <c r="H328" s="1">
        <v>2018</v>
      </c>
      <c r="I328" s="1" t="s">
        <v>5</v>
      </c>
    </row>
    <row r="329" spans="1:9" x14ac:dyDescent="0.45">
      <c r="A329" t="s">
        <v>76</v>
      </c>
      <c r="B329" s="1">
        <v>6</v>
      </c>
      <c r="C329" s="1">
        <v>103.66</v>
      </c>
      <c r="D329" t="s">
        <v>51</v>
      </c>
      <c r="E329" s="1">
        <v>0</v>
      </c>
      <c r="F329" s="1">
        <v>79.37</v>
      </c>
      <c r="G329" s="1" t="s">
        <v>101</v>
      </c>
      <c r="H329" s="1">
        <v>2017</v>
      </c>
      <c r="I329" s="1">
        <v>1</v>
      </c>
    </row>
    <row r="330" spans="1:9" x14ac:dyDescent="0.45">
      <c r="A330" t="s">
        <v>76</v>
      </c>
      <c r="B330" s="1">
        <v>6</v>
      </c>
      <c r="C330" s="1">
        <v>92.46</v>
      </c>
      <c r="D330" t="s">
        <v>90</v>
      </c>
      <c r="E330" s="1">
        <v>2</v>
      </c>
      <c r="F330" s="1">
        <v>81.31</v>
      </c>
      <c r="G330" s="1" t="s">
        <v>49</v>
      </c>
      <c r="H330" s="1">
        <v>2018</v>
      </c>
      <c r="I330" s="1">
        <v>1</v>
      </c>
    </row>
    <row r="331" spans="1:9" x14ac:dyDescent="0.45">
      <c r="A331" s="8" t="s">
        <v>76</v>
      </c>
      <c r="B331" s="1">
        <v>6</v>
      </c>
      <c r="C331" s="1">
        <v>83.07</v>
      </c>
      <c r="D331" s="14" t="s">
        <v>30</v>
      </c>
      <c r="E331" s="1">
        <v>3</v>
      </c>
      <c r="F331" s="1">
        <v>83.21</v>
      </c>
      <c r="G331" s="1" t="s">
        <v>29</v>
      </c>
      <c r="H331" s="1">
        <v>2022</v>
      </c>
      <c r="I331" s="1">
        <v>1</v>
      </c>
    </row>
    <row r="332" spans="1:9" x14ac:dyDescent="0.45">
      <c r="A332" s="8" t="s">
        <v>76</v>
      </c>
      <c r="B332" s="1">
        <v>6</v>
      </c>
      <c r="C332" s="1">
        <v>99.1</v>
      </c>
      <c r="D332" s="8" t="s">
        <v>164</v>
      </c>
      <c r="E332" s="1">
        <v>0</v>
      </c>
      <c r="F332" s="1">
        <v>76.83</v>
      </c>
      <c r="G332" s="1" t="s">
        <v>29</v>
      </c>
      <c r="H332" s="1">
        <v>2022</v>
      </c>
      <c r="I332" s="1" t="s">
        <v>5</v>
      </c>
    </row>
    <row r="333" spans="1:9" x14ac:dyDescent="0.45">
      <c r="A333" s="8" t="s">
        <v>76</v>
      </c>
      <c r="B333" s="1">
        <v>5</v>
      </c>
      <c r="C333" s="1">
        <v>95.41</v>
      </c>
      <c r="D333" s="8" t="s">
        <v>156</v>
      </c>
      <c r="E333" s="1">
        <v>7</v>
      </c>
      <c r="F333" s="1">
        <v>90.7</v>
      </c>
      <c r="G333" s="1" t="s">
        <v>29</v>
      </c>
      <c r="H333" s="1">
        <v>2022</v>
      </c>
      <c r="I333" s="1" t="s">
        <v>6</v>
      </c>
    </row>
    <row r="334" spans="1:9" x14ac:dyDescent="0.45">
      <c r="A334" s="14" t="s">
        <v>76</v>
      </c>
      <c r="B334" s="1">
        <v>6</v>
      </c>
      <c r="C334" s="1">
        <v>104.86</v>
      </c>
      <c r="D334" s="14" t="s">
        <v>157</v>
      </c>
      <c r="E334" s="1">
        <v>0</v>
      </c>
      <c r="F334" s="1">
        <v>75.41</v>
      </c>
      <c r="G334" s="1" t="s">
        <v>153</v>
      </c>
      <c r="H334" s="1">
        <v>2022</v>
      </c>
      <c r="I334" s="1">
        <v>1</v>
      </c>
    </row>
    <row r="335" spans="1:9" x14ac:dyDescent="0.45">
      <c r="A335" s="14" t="s">
        <v>76</v>
      </c>
      <c r="B335" s="1">
        <v>4</v>
      </c>
      <c r="C335" s="1">
        <v>85.83</v>
      </c>
      <c r="D335" s="14" t="s">
        <v>158</v>
      </c>
      <c r="E335" s="1">
        <v>6</v>
      </c>
      <c r="F335" s="1">
        <v>85.6</v>
      </c>
      <c r="G335" s="1" t="s">
        <v>153</v>
      </c>
      <c r="H335" s="1">
        <v>2022</v>
      </c>
      <c r="I335" s="1" t="s">
        <v>5</v>
      </c>
    </row>
    <row r="336" spans="1:9" x14ac:dyDescent="0.45">
      <c r="A336" t="s">
        <v>76</v>
      </c>
      <c r="B336" s="1">
        <v>6</v>
      </c>
      <c r="C336" s="1">
        <v>106.33</v>
      </c>
      <c r="D336" t="s">
        <v>61</v>
      </c>
      <c r="E336" s="1">
        <v>5</v>
      </c>
      <c r="F336" s="1">
        <v>96.36</v>
      </c>
      <c r="G336" t="s">
        <v>161</v>
      </c>
      <c r="H336" s="1">
        <v>2022</v>
      </c>
      <c r="I336" s="1">
        <v>1</v>
      </c>
    </row>
    <row r="337" spans="1:9" x14ac:dyDescent="0.45">
      <c r="A337" t="s">
        <v>76</v>
      </c>
      <c r="B337" s="1">
        <v>4</v>
      </c>
      <c r="C337" s="1">
        <v>99.15</v>
      </c>
      <c r="D337" t="s">
        <v>156</v>
      </c>
      <c r="E337" s="1">
        <v>6</v>
      </c>
      <c r="F337" s="1">
        <v>91.03</v>
      </c>
      <c r="G337" t="s">
        <v>161</v>
      </c>
      <c r="H337" s="1">
        <v>2022</v>
      </c>
      <c r="I337" s="1" t="s">
        <v>5</v>
      </c>
    </row>
    <row r="338" spans="1:9" x14ac:dyDescent="0.45">
      <c r="A338" t="s">
        <v>86</v>
      </c>
      <c r="B338" s="1">
        <v>11</v>
      </c>
      <c r="C338" s="1">
        <v>100.4</v>
      </c>
      <c r="D338" t="s">
        <v>4</v>
      </c>
      <c r="E338" s="1">
        <v>5</v>
      </c>
      <c r="F338" s="1">
        <v>95.75</v>
      </c>
      <c r="G338" s="1" t="s">
        <v>49</v>
      </c>
      <c r="H338" s="1">
        <v>2018</v>
      </c>
      <c r="I338" s="1" t="s">
        <v>6</v>
      </c>
    </row>
    <row r="339" spans="1:9" x14ac:dyDescent="0.45">
      <c r="A339" s="15" t="s">
        <v>52</v>
      </c>
      <c r="B339" s="6">
        <v>10</v>
      </c>
      <c r="C339" s="6">
        <v>99.9</v>
      </c>
      <c r="D339" s="15" t="s">
        <v>43</v>
      </c>
      <c r="E339" s="6">
        <v>7</v>
      </c>
      <c r="F339" s="6">
        <v>95.02</v>
      </c>
      <c r="G339" s="1" t="s">
        <v>45</v>
      </c>
      <c r="H339" s="1">
        <v>2013</v>
      </c>
      <c r="I339" s="1" t="s">
        <v>6</v>
      </c>
    </row>
    <row r="340" spans="1:9" x14ac:dyDescent="0.45">
      <c r="A340" t="s">
        <v>2</v>
      </c>
      <c r="B340" s="1">
        <v>6</v>
      </c>
      <c r="C340" s="1">
        <v>94.93</v>
      </c>
      <c r="D340" t="s">
        <v>27</v>
      </c>
      <c r="E340" s="1">
        <v>0</v>
      </c>
      <c r="F340" s="1">
        <v>79.290000000000006</v>
      </c>
      <c r="G340" s="14" t="s">
        <v>98</v>
      </c>
      <c r="H340" s="17">
        <v>2019</v>
      </c>
      <c r="I340" s="17">
        <v>1</v>
      </c>
    </row>
    <row r="341" spans="1:9" x14ac:dyDescent="0.45">
      <c r="A341" s="15" t="s">
        <v>52</v>
      </c>
      <c r="B341" s="6">
        <v>8</v>
      </c>
      <c r="C341" s="6">
        <v>93.87</v>
      </c>
      <c r="D341" s="15" t="s">
        <v>58</v>
      </c>
      <c r="E341" s="6">
        <v>1</v>
      </c>
      <c r="F341" s="6">
        <v>81.97</v>
      </c>
      <c r="G341" s="1" t="s">
        <v>45</v>
      </c>
      <c r="H341" s="1">
        <v>2013</v>
      </c>
      <c r="I341" s="1" t="s">
        <v>5</v>
      </c>
    </row>
    <row r="342" spans="1:9" x14ac:dyDescent="0.45">
      <c r="A342" t="s">
        <v>52</v>
      </c>
      <c r="B342" s="1">
        <v>6</v>
      </c>
      <c r="C342" s="1">
        <v>102.45</v>
      </c>
      <c r="D342" t="s">
        <v>47</v>
      </c>
      <c r="E342" s="1">
        <v>2</v>
      </c>
      <c r="F342" s="1">
        <v>85.78</v>
      </c>
      <c r="G342" s="1" t="s">
        <v>101</v>
      </c>
      <c r="H342" s="1">
        <v>2018</v>
      </c>
      <c r="I342" s="1">
        <v>1</v>
      </c>
    </row>
    <row r="343" spans="1:9" x14ac:dyDescent="0.45">
      <c r="A343" t="s">
        <v>52</v>
      </c>
      <c r="B343" s="1">
        <v>6</v>
      </c>
      <c r="C343" s="1">
        <v>107.89</v>
      </c>
      <c r="D343" t="s">
        <v>47</v>
      </c>
      <c r="E343" s="1">
        <v>2</v>
      </c>
      <c r="F343" s="1">
        <v>87.36</v>
      </c>
      <c r="G343" s="6" t="s">
        <v>45</v>
      </c>
      <c r="H343" s="6">
        <v>2016</v>
      </c>
      <c r="I343" s="1">
        <v>1</v>
      </c>
    </row>
    <row r="344" spans="1:9" x14ac:dyDescent="0.45">
      <c r="A344" t="s">
        <v>52</v>
      </c>
      <c r="B344" s="1">
        <v>6</v>
      </c>
      <c r="C344" s="1">
        <v>100.6</v>
      </c>
      <c r="D344" t="s">
        <v>61</v>
      </c>
      <c r="E344" s="1">
        <v>3</v>
      </c>
      <c r="F344" s="1">
        <v>85.52</v>
      </c>
      <c r="G344" s="1" t="s">
        <v>101</v>
      </c>
      <c r="H344" s="1">
        <v>2016</v>
      </c>
      <c r="I344" s="1">
        <v>1</v>
      </c>
    </row>
    <row r="345" spans="1:9" x14ac:dyDescent="0.45">
      <c r="A345" s="8" t="s">
        <v>2</v>
      </c>
      <c r="B345" s="1">
        <v>8</v>
      </c>
      <c r="C345" s="1">
        <v>99</v>
      </c>
      <c r="D345" s="8" t="s">
        <v>78</v>
      </c>
      <c r="E345" s="1">
        <v>3</v>
      </c>
      <c r="F345" s="1">
        <v>100.6</v>
      </c>
      <c r="G345" s="1" t="s">
        <v>49</v>
      </c>
      <c r="H345" s="1">
        <v>2019</v>
      </c>
      <c r="I345" s="1" t="s">
        <v>7</v>
      </c>
    </row>
    <row r="346" spans="1:9" x14ac:dyDescent="0.45">
      <c r="A346" t="s">
        <v>2</v>
      </c>
      <c r="B346" s="1">
        <v>5</v>
      </c>
      <c r="C346" s="1">
        <v>98.03</v>
      </c>
      <c r="D346" t="s">
        <v>78</v>
      </c>
      <c r="E346" s="1">
        <v>8</v>
      </c>
      <c r="F346" s="1">
        <v>95.53</v>
      </c>
      <c r="G346" s="14" t="s">
        <v>98</v>
      </c>
      <c r="H346" s="17">
        <v>2019</v>
      </c>
      <c r="I346" s="1" t="s">
        <v>5</v>
      </c>
    </row>
    <row r="347" spans="1:9" x14ac:dyDescent="0.45">
      <c r="A347" t="s">
        <v>52</v>
      </c>
      <c r="B347" s="1">
        <v>11</v>
      </c>
      <c r="C347" s="1">
        <v>99.63</v>
      </c>
      <c r="D347" t="s">
        <v>53</v>
      </c>
      <c r="E347" s="1">
        <v>4</v>
      </c>
      <c r="F347" s="1">
        <v>94.22</v>
      </c>
      <c r="G347" s="1" t="s">
        <v>75</v>
      </c>
      <c r="H347" s="1">
        <v>2016</v>
      </c>
      <c r="I347" s="1" t="s">
        <v>7</v>
      </c>
    </row>
    <row r="348" spans="1:9" x14ac:dyDescent="0.45">
      <c r="A348" t="s">
        <v>52</v>
      </c>
      <c r="B348" s="1">
        <v>6</v>
      </c>
      <c r="C348" s="1">
        <v>105.69</v>
      </c>
      <c r="D348" t="s">
        <v>63</v>
      </c>
      <c r="E348" s="1">
        <v>4</v>
      </c>
      <c r="F348" s="1">
        <v>92.84</v>
      </c>
      <c r="G348" s="1" t="s">
        <v>75</v>
      </c>
      <c r="H348" s="1">
        <v>2015</v>
      </c>
      <c r="I348" s="1">
        <v>1</v>
      </c>
    </row>
    <row r="349" spans="1:9" x14ac:dyDescent="0.45">
      <c r="A349" s="8" t="s">
        <v>2</v>
      </c>
      <c r="B349" s="1">
        <v>8</v>
      </c>
      <c r="C349" s="1">
        <v>100.53</v>
      </c>
      <c r="D349" s="8" t="s">
        <v>4</v>
      </c>
      <c r="E349" s="1">
        <v>6</v>
      </c>
      <c r="F349" s="1">
        <v>95.08</v>
      </c>
      <c r="G349" s="1" t="s">
        <v>49</v>
      </c>
      <c r="H349" s="1">
        <v>2019</v>
      </c>
      <c r="I349" s="1" t="s">
        <v>5</v>
      </c>
    </row>
    <row r="350" spans="1:9" x14ac:dyDescent="0.45">
      <c r="A350" s="8" t="s">
        <v>2</v>
      </c>
      <c r="B350" s="1">
        <v>8</v>
      </c>
      <c r="C350" s="1">
        <v>106.33</v>
      </c>
      <c r="D350" s="8" t="s">
        <v>4</v>
      </c>
      <c r="E350" s="1">
        <v>5</v>
      </c>
      <c r="F350" s="1">
        <v>98.1</v>
      </c>
      <c r="G350" s="1" t="s">
        <v>29</v>
      </c>
      <c r="H350" s="1">
        <v>2019</v>
      </c>
      <c r="I350" s="1" t="s">
        <v>5</v>
      </c>
    </row>
    <row r="351" spans="1:9" x14ac:dyDescent="0.45">
      <c r="A351" t="s">
        <v>2</v>
      </c>
      <c r="B351" s="1">
        <v>10</v>
      </c>
      <c r="C351" s="1">
        <v>105.87</v>
      </c>
      <c r="D351" t="s">
        <v>4</v>
      </c>
      <c r="E351" s="1">
        <v>4</v>
      </c>
      <c r="F351" s="1">
        <v>96.94</v>
      </c>
      <c r="G351" s="1" t="s">
        <v>101</v>
      </c>
      <c r="H351" s="1">
        <v>2018</v>
      </c>
      <c r="I351" s="1" t="s">
        <v>5</v>
      </c>
    </row>
    <row r="352" spans="1:9" x14ac:dyDescent="0.45">
      <c r="A352" s="14" t="s">
        <v>52</v>
      </c>
      <c r="B352" s="1">
        <v>6</v>
      </c>
      <c r="C352" s="1">
        <v>106.09</v>
      </c>
      <c r="D352" s="14" t="s">
        <v>158</v>
      </c>
      <c r="E352" s="1">
        <v>0</v>
      </c>
      <c r="F352" s="1">
        <v>82.7</v>
      </c>
      <c r="G352" s="1" t="s">
        <v>45</v>
      </c>
      <c r="H352" s="1">
        <v>2013</v>
      </c>
      <c r="I352" s="1">
        <v>1</v>
      </c>
    </row>
    <row r="353" spans="1:9" x14ac:dyDescent="0.45">
      <c r="A353" t="s">
        <v>52</v>
      </c>
      <c r="B353" s="1">
        <v>10</v>
      </c>
      <c r="C353" s="1">
        <v>98.96</v>
      </c>
      <c r="D353" t="s">
        <v>26</v>
      </c>
      <c r="E353" s="1">
        <v>8</v>
      </c>
      <c r="F353" s="1">
        <v>99.25</v>
      </c>
      <c r="G353" s="1" t="s">
        <v>75</v>
      </c>
      <c r="H353" s="1">
        <v>2016</v>
      </c>
      <c r="I353" s="1" t="s">
        <v>5</v>
      </c>
    </row>
    <row r="354" spans="1:9" x14ac:dyDescent="0.45">
      <c r="A354" s="16" t="s">
        <v>52</v>
      </c>
      <c r="B354" s="1">
        <v>10</v>
      </c>
      <c r="C354" s="1">
        <v>101.82</v>
      </c>
      <c r="D354" t="s">
        <v>26</v>
      </c>
      <c r="E354" s="1">
        <v>6</v>
      </c>
      <c r="F354" s="1">
        <v>100.71</v>
      </c>
      <c r="G354" s="1" t="s">
        <v>75</v>
      </c>
      <c r="H354" s="1">
        <v>2014</v>
      </c>
      <c r="I354" s="1" t="s">
        <v>6</v>
      </c>
    </row>
    <row r="355" spans="1:9" x14ac:dyDescent="0.45">
      <c r="A355" t="s">
        <v>52</v>
      </c>
      <c r="B355" s="1">
        <v>6</v>
      </c>
      <c r="C355" s="1">
        <v>107.45</v>
      </c>
      <c r="D355" t="s">
        <v>26</v>
      </c>
      <c r="E355" s="1">
        <v>10</v>
      </c>
      <c r="F355" s="1">
        <v>107.63</v>
      </c>
      <c r="G355" s="1" t="s">
        <v>101</v>
      </c>
      <c r="H355" s="1">
        <v>2016</v>
      </c>
      <c r="I355" s="1" t="s">
        <v>5</v>
      </c>
    </row>
    <row r="356" spans="1:9" x14ac:dyDescent="0.45">
      <c r="A356" t="s">
        <v>52</v>
      </c>
      <c r="B356" s="1">
        <v>9</v>
      </c>
      <c r="C356" s="1">
        <v>95.79</v>
      </c>
      <c r="D356" t="s">
        <v>26</v>
      </c>
      <c r="E356" s="1">
        <v>10</v>
      </c>
      <c r="F356" s="1">
        <v>100.55</v>
      </c>
      <c r="G356" s="1" t="s">
        <v>75</v>
      </c>
      <c r="H356" s="1">
        <v>2015</v>
      </c>
      <c r="I356" s="1" t="s">
        <v>6</v>
      </c>
    </row>
    <row r="357" spans="1:9" x14ac:dyDescent="0.45">
      <c r="A357" s="8" t="s">
        <v>2</v>
      </c>
      <c r="B357" s="1">
        <v>6</v>
      </c>
      <c r="C357" s="1">
        <v>92.09</v>
      </c>
      <c r="D357" t="s">
        <v>71</v>
      </c>
      <c r="E357" s="1">
        <v>5</v>
      </c>
      <c r="F357" s="1">
        <v>88.37</v>
      </c>
      <c r="G357" s="1" t="s">
        <v>29</v>
      </c>
      <c r="H357" s="1">
        <v>2019</v>
      </c>
      <c r="I357" s="1">
        <v>1</v>
      </c>
    </row>
    <row r="358" spans="1:9" x14ac:dyDescent="0.45">
      <c r="A358" t="s">
        <v>2</v>
      </c>
      <c r="B358" s="1">
        <v>10</v>
      </c>
      <c r="C358" s="1">
        <v>98.44</v>
      </c>
      <c r="D358" t="s">
        <v>71</v>
      </c>
      <c r="E358" s="1">
        <v>3</v>
      </c>
      <c r="F358" s="1">
        <v>91.6</v>
      </c>
      <c r="G358" s="1" t="s">
        <v>98</v>
      </c>
      <c r="H358" s="1">
        <v>2018</v>
      </c>
      <c r="I358" s="1" t="s">
        <v>5</v>
      </c>
    </row>
    <row r="359" spans="1:9" x14ac:dyDescent="0.45">
      <c r="A359" t="s">
        <v>52</v>
      </c>
      <c r="B359" s="1">
        <v>10</v>
      </c>
      <c r="C359" s="1">
        <v>104</v>
      </c>
      <c r="D359" t="s">
        <v>71</v>
      </c>
      <c r="E359" s="1">
        <v>6</v>
      </c>
      <c r="F359" s="1">
        <v>96.8</v>
      </c>
      <c r="G359" s="1" t="s">
        <v>45</v>
      </c>
      <c r="H359" s="6">
        <v>2016</v>
      </c>
      <c r="I359" s="1" t="s">
        <v>5</v>
      </c>
    </row>
    <row r="360" spans="1:9" x14ac:dyDescent="0.45">
      <c r="A360" t="s">
        <v>52</v>
      </c>
      <c r="B360" s="1">
        <v>6</v>
      </c>
      <c r="C360" s="1">
        <v>94.78</v>
      </c>
      <c r="D360" t="s">
        <v>71</v>
      </c>
      <c r="E360" s="1">
        <v>4</v>
      </c>
      <c r="F360" s="1">
        <v>91.35</v>
      </c>
      <c r="G360" s="1" t="s">
        <v>75</v>
      </c>
      <c r="H360" s="1">
        <v>2016</v>
      </c>
      <c r="I360" s="1">
        <v>1</v>
      </c>
    </row>
    <row r="361" spans="1:9" x14ac:dyDescent="0.45">
      <c r="A361" s="16" t="s">
        <v>52</v>
      </c>
      <c r="B361" s="1">
        <v>6</v>
      </c>
      <c r="C361" s="1">
        <v>95.94</v>
      </c>
      <c r="D361" t="s">
        <v>71</v>
      </c>
      <c r="E361" s="1">
        <v>0</v>
      </c>
      <c r="F361" s="1">
        <v>85</v>
      </c>
      <c r="G361" s="1" t="s">
        <v>75</v>
      </c>
      <c r="H361" s="1">
        <v>2014</v>
      </c>
      <c r="I361" s="1">
        <v>1</v>
      </c>
    </row>
    <row r="362" spans="1:9" x14ac:dyDescent="0.45">
      <c r="A362" t="s">
        <v>2</v>
      </c>
      <c r="B362" s="1">
        <v>6</v>
      </c>
      <c r="C362" s="1">
        <v>99.15</v>
      </c>
      <c r="D362" t="s">
        <v>100</v>
      </c>
      <c r="E362" s="1">
        <v>2</v>
      </c>
      <c r="F362" s="1">
        <v>85.16</v>
      </c>
      <c r="G362" s="1" t="s">
        <v>98</v>
      </c>
      <c r="H362" s="1">
        <v>2018</v>
      </c>
      <c r="I362" s="1">
        <v>1</v>
      </c>
    </row>
    <row r="363" spans="1:9" x14ac:dyDescent="0.45">
      <c r="A363" s="16" t="s">
        <v>52</v>
      </c>
      <c r="B363" s="6">
        <v>6</v>
      </c>
      <c r="C363" s="6">
        <v>95.13</v>
      </c>
      <c r="D363" s="16" t="s">
        <v>73</v>
      </c>
      <c r="E363" s="6">
        <v>0</v>
      </c>
      <c r="F363" s="6">
        <v>85.81</v>
      </c>
      <c r="G363" s="1" t="s">
        <v>45</v>
      </c>
      <c r="H363" s="1">
        <v>2015</v>
      </c>
      <c r="I363" s="1">
        <v>1</v>
      </c>
    </row>
    <row r="364" spans="1:9" x14ac:dyDescent="0.45">
      <c r="A364" s="16" t="s">
        <v>52</v>
      </c>
      <c r="B364" s="1">
        <v>8</v>
      </c>
      <c r="C364" s="1">
        <v>118.21</v>
      </c>
      <c r="D364" t="s">
        <v>73</v>
      </c>
      <c r="E364" s="1">
        <v>3</v>
      </c>
      <c r="F364" s="1">
        <v>101.88</v>
      </c>
      <c r="G364" s="1" t="s">
        <v>75</v>
      </c>
      <c r="H364" s="1">
        <v>2014</v>
      </c>
      <c r="I364" s="1" t="s">
        <v>5</v>
      </c>
    </row>
    <row r="365" spans="1:9" x14ac:dyDescent="0.45">
      <c r="A365" s="8" t="s">
        <v>2</v>
      </c>
      <c r="B365" s="1">
        <v>8</v>
      </c>
      <c r="C365" s="1">
        <v>96.97</v>
      </c>
      <c r="D365" s="8" t="s">
        <v>67</v>
      </c>
      <c r="E365" s="1">
        <v>0</v>
      </c>
      <c r="F365" s="1">
        <v>82.61</v>
      </c>
      <c r="G365" s="1" t="s">
        <v>49</v>
      </c>
      <c r="H365" s="1">
        <v>2019</v>
      </c>
      <c r="I365" s="1" t="s">
        <v>6</v>
      </c>
    </row>
    <row r="366" spans="1:9" x14ac:dyDescent="0.45">
      <c r="A366" t="s">
        <v>2</v>
      </c>
      <c r="B366" s="1">
        <v>10</v>
      </c>
      <c r="C366" s="1">
        <v>102.76</v>
      </c>
      <c r="D366" t="s">
        <v>67</v>
      </c>
      <c r="E366" s="1">
        <v>3</v>
      </c>
      <c r="F366" s="1">
        <v>91.52</v>
      </c>
      <c r="G366" s="1" t="s">
        <v>101</v>
      </c>
      <c r="H366" s="1">
        <v>2018</v>
      </c>
      <c r="I366" s="1" t="s">
        <v>6</v>
      </c>
    </row>
    <row r="367" spans="1:9" x14ac:dyDescent="0.45">
      <c r="A367" t="s">
        <v>52</v>
      </c>
      <c r="B367" s="1">
        <v>11</v>
      </c>
      <c r="C367" s="1">
        <v>105.92</v>
      </c>
      <c r="D367" t="s">
        <v>67</v>
      </c>
      <c r="E367" s="1">
        <v>6</v>
      </c>
      <c r="F367" s="1">
        <v>99.82</v>
      </c>
      <c r="G367" s="1" t="s">
        <v>45</v>
      </c>
      <c r="H367" s="6">
        <v>2016</v>
      </c>
      <c r="I367" s="1" t="s">
        <v>6</v>
      </c>
    </row>
    <row r="368" spans="1:9" x14ac:dyDescent="0.45">
      <c r="A368" t="s">
        <v>52</v>
      </c>
      <c r="B368" s="1">
        <v>11</v>
      </c>
      <c r="C368" s="1">
        <v>97.22</v>
      </c>
      <c r="D368" t="s">
        <v>67</v>
      </c>
      <c r="E368" s="1">
        <v>5</v>
      </c>
      <c r="F368" s="1">
        <v>97.75</v>
      </c>
      <c r="G368" s="1" t="s">
        <v>75</v>
      </c>
      <c r="H368" s="1">
        <v>2016</v>
      </c>
      <c r="I368" s="1" t="s">
        <v>6</v>
      </c>
    </row>
    <row r="369" spans="1:9" x14ac:dyDescent="0.45">
      <c r="A369" t="s">
        <v>2</v>
      </c>
      <c r="B369" s="1">
        <v>7</v>
      </c>
      <c r="C369" s="1">
        <v>103.47</v>
      </c>
      <c r="D369" t="s">
        <v>67</v>
      </c>
      <c r="E369" s="1">
        <v>11</v>
      </c>
      <c r="F369" s="1">
        <v>104.42</v>
      </c>
      <c r="G369" s="1" t="s">
        <v>49</v>
      </c>
      <c r="H369" s="1">
        <v>2018</v>
      </c>
      <c r="I369" s="1" t="s">
        <v>6</v>
      </c>
    </row>
    <row r="370" spans="1:9" x14ac:dyDescent="0.45">
      <c r="A370" t="s">
        <v>52</v>
      </c>
      <c r="B370" s="1">
        <v>9</v>
      </c>
      <c r="C370" s="1">
        <v>104.32</v>
      </c>
      <c r="D370" t="s">
        <v>48</v>
      </c>
      <c r="E370" s="1">
        <v>11</v>
      </c>
      <c r="F370" s="1">
        <v>105.13</v>
      </c>
      <c r="G370" s="1" t="s">
        <v>45</v>
      </c>
      <c r="H370" s="6">
        <v>2016</v>
      </c>
      <c r="I370" s="1" t="s">
        <v>7</v>
      </c>
    </row>
    <row r="371" spans="1:9" x14ac:dyDescent="0.45">
      <c r="A371" t="s">
        <v>52</v>
      </c>
      <c r="B371" s="1">
        <v>9</v>
      </c>
      <c r="C371" s="1">
        <v>103.02</v>
      </c>
      <c r="D371" s="16" t="s">
        <v>48</v>
      </c>
      <c r="E371" s="1">
        <v>11</v>
      </c>
      <c r="F371" s="1">
        <v>105.08</v>
      </c>
      <c r="G371" s="1" t="s">
        <v>75</v>
      </c>
      <c r="H371" s="1">
        <v>2014</v>
      </c>
      <c r="I371" s="1" t="s">
        <v>7</v>
      </c>
    </row>
    <row r="372" spans="1:9" x14ac:dyDescent="0.45">
      <c r="A372" s="15" t="s">
        <v>52</v>
      </c>
      <c r="B372" s="6">
        <v>3</v>
      </c>
      <c r="C372" s="6">
        <v>101.4</v>
      </c>
      <c r="D372" s="15" t="s">
        <v>48</v>
      </c>
      <c r="E372" s="6">
        <v>10</v>
      </c>
      <c r="F372" s="6">
        <v>109.46</v>
      </c>
      <c r="G372" s="1" t="s">
        <v>45</v>
      </c>
      <c r="H372" s="1">
        <v>2013</v>
      </c>
      <c r="I372" s="1" t="s">
        <v>7</v>
      </c>
    </row>
    <row r="373" spans="1:9" x14ac:dyDescent="0.45">
      <c r="A373" t="s">
        <v>2</v>
      </c>
      <c r="B373" s="1">
        <v>6</v>
      </c>
      <c r="C373" s="1">
        <v>111.41</v>
      </c>
      <c r="D373" t="s">
        <v>91</v>
      </c>
      <c r="E373" s="1">
        <v>1</v>
      </c>
      <c r="F373" s="1">
        <v>90.94</v>
      </c>
      <c r="G373" s="1" t="s">
        <v>49</v>
      </c>
      <c r="H373" s="1">
        <v>2018</v>
      </c>
      <c r="I373" s="1">
        <v>1</v>
      </c>
    </row>
    <row r="374" spans="1:9" x14ac:dyDescent="0.45">
      <c r="A374" s="8" t="s">
        <v>2</v>
      </c>
      <c r="B374" s="1">
        <v>8</v>
      </c>
      <c r="C374" s="1">
        <v>97.41</v>
      </c>
      <c r="D374" s="8" t="s">
        <v>0</v>
      </c>
      <c r="E374" s="1">
        <v>1</v>
      </c>
      <c r="F374" s="1">
        <v>91.18</v>
      </c>
      <c r="G374" s="1" t="s">
        <v>29</v>
      </c>
      <c r="H374" s="1">
        <v>2019</v>
      </c>
      <c r="I374" s="1" t="s">
        <v>7</v>
      </c>
    </row>
    <row r="375" spans="1:9" x14ac:dyDescent="0.45">
      <c r="A375" t="s">
        <v>2</v>
      </c>
      <c r="B375" s="1">
        <v>11</v>
      </c>
      <c r="C375" s="1">
        <v>96.81</v>
      </c>
      <c r="D375" t="s">
        <v>0</v>
      </c>
      <c r="E375" s="1">
        <v>9</v>
      </c>
      <c r="F375" s="1">
        <v>93.91</v>
      </c>
      <c r="G375" s="1" t="s">
        <v>98</v>
      </c>
      <c r="H375" s="1">
        <v>2018</v>
      </c>
      <c r="I375" s="1" t="s">
        <v>6</v>
      </c>
    </row>
    <row r="376" spans="1:9" x14ac:dyDescent="0.45">
      <c r="A376" t="s">
        <v>2</v>
      </c>
      <c r="B376" s="1">
        <v>11</v>
      </c>
      <c r="C376" s="1">
        <v>97.72</v>
      </c>
      <c r="D376" t="s">
        <v>0</v>
      </c>
      <c r="E376" s="1">
        <v>4</v>
      </c>
      <c r="F376" s="1">
        <v>93.33</v>
      </c>
      <c r="G376" s="1" t="s">
        <v>101</v>
      </c>
      <c r="H376" s="1">
        <v>2018</v>
      </c>
      <c r="I376" s="1" t="s">
        <v>7</v>
      </c>
    </row>
    <row r="377" spans="1:9" x14ac:dyDescent="0.45">
      <c r="A377" t="s">
        <v>52</v>
      </c>
      <c r="B377" s="1">
        <v>8</v>
      </c>
      <c r="C377" s="1">
        <v>105.19</v>
      </c>
      <c r="D377" t="s">
        <v>50</v>
      </c>
      <c r="E377" s="1">
        <v>4</v>
      </c>
      <c r="F377" s="1">
        <v>102.75</v>
      </c>
      <c r="G377" s="1" t="s">
        <v>75</v>
      </c>
      <c r="H377" s="1">
        <v>2015</v>
      </c>
      <c r="I377" s="1" t="s">
        <v>5</v>
      </c>
    </row>
    <row r="378" spans="1:9" x14ac:dyDescent="0.45">
      <c r="A378" s="16" t="s">
        <v>52</v>
      </c>
      <c r="B378" s="6">
        <v>4</v>
      </c>
      <c r="C378" s="6">
        <v>99.02</v>
      </c>
      <c r="D378" s="16" t="s">
        <v>50</v>
      </c>
      <c r="E378" s="6">
        <v>8</v>
      </c>
      <c r="F378" s="6">
        <v>101.82</v>
      </c>
      <c r="G378" s="1" t="s">
        <v>45</v>
      </c>
      <c r="H378" s="1">
        <v>2015</v>
      </c>
      <c r="I378" s="1" t="s">
        <v>5</v>
      </c>
    </row>
    <row r="379" spans="1:9" x14ac:dyDescent="0.45">
      <c r="A379" t="s">
        <v>52</v>
      </c>
      <c r="B379" s="1">
        <v>7</v>
      </c>
      <c r="C379" s="1">
        <v>93.31</v>
      </c>
      <c r="D379" s="16" t="s">
        <v>50</v>
      </c>
      <c r="E379" s="1">
        <v>8</v>
      </c>
      <c r="F379" s="1">
        <v>91.49</v>
      </c>
      <c r="G379" s="16" t="s">
        <v>101</v>
      </c>
      <c r="H379" s="1">
        <v>2015</v>
      </c>
      <c r="I379" s="1" t="s">
        <v>5</v>
      </c>
    </row>
    <row r="380" spans="1:9" x14ac:dyDescent="0.45">
      <c r="A380" s="8" t="s">
        <v>2</v>
      </c>
      <c r="B380" s="1">
        <v>8</v>
      </c>
      <c r="C380" s="1">
        <v>96.02</v>
      </c>
      <c r="D380" s="8" t="s">
        <v>1</v>
      </c>
      <c r="E380" s="1">
        <v>3</v>
      </c>
      <c r="F380" s="1">
        <v>93.6</v>
      </c>
      <c r="G380" s="1" t="s">
        <v>29</v>
      </c>
      <c r="H380" s="1">
        <v>2019</v>
      </c>
      <c r="I380" s="1" t="s">
        <v>6</v>
      </c>
    </row>
    <row r="381" spans="1:9" x14ac:dyDescent="0.45">
      <c r="A381" t="s">
        <v>2</v>
      </c>
      <c r="B381" s="1">
        <v>6</v>
      </c>
      <c r="C381" s="1">
        <v>98.41</v>
      </c>
      <c r="D381" t="s">
        <v>1</v>
      </c>
      <c r="E381" s="1">
        <v>11</v>
      </c>
      <c r="F381" s="1">
        <v>103.81</v>
      </c>
      <c r="G381" s="1" t="s">
        <v>98</v>
      </c>
      <c r="H381" s="1">
        <v>2018</v>
      </c>
      <c r="I381" s="1" t="s">
        <v>7</v>
      </c>
    </row>
    <row r="382" spans="1:9" x14ac:dyDescent="0.45">
      <c r="A382" s="16" t="s">
        <v>52</v>
      </c>
      <c r="B382" s="1">
        <v>6</v>
      </c>
      <c r="C382" s="1">
        <v>102.18</v>
      </c>
      <c r="D382" s="14" t="s">
        <v>51</v>
      </c>
      <c r="E382" s="1">
        <v>3</v>
      </c>
      <c r="F382" s="1">
        <v>85.72</v>
      </c>
      <c r="G382" s="16" t="s">
        <v>101</v>
      </c>
      <c r="H382" s="1">
        <v>2015</v>
      </c>
      <c r="I382" s="1">
        <v>1</v>
      </c>
    </row>
    <row r="383" spans="1:9" x14ac:dyDescent="0.45">
      <c r="A383" s="8" t="s">
        <v>2</v>
      </c>
      <c r="B383" s="1">
        <v>6</v>
      </c>
      <c r="C383" s="1">
        <v>93.24</v>
      </c>
      <c r="D383" t="s">
        <v>90</v>
      </c>
      <c r="E383" s="1">
        <v>2</v>
      </c>
      <c r="F383" s="1">
        <v>83.49</v>
      </c>
      <c r="G383" s="1" t="s">
        <v>49</v>
      </c>
      <c r="H383" s="1">
        <v>2019</v>
      </c>
      <c r="I383" s="1">
        <v>1</v>
      </c>
    </row>
    <row r="384" spans="1:9" x14ac:dyDescent="0.45">
      <c r="A384" s="16" t="s">
        <v>52</v>
      </c>
      <c r="B384" s="6">
        <v>5</v>
      </c>
      <c r="C384" s="6">
        <v>91.56</v>
      </c>
      <c r="D384" s="16" t="s">
        <v>30</v>
      </c>
      <c r="E384" s="6">
        <v>6</v>
      </c>
      <c r="F384" s="6">
        <v>84.07</v>
      </c>
      <c r="G384" s="1" t="s">
        <v>45</v>
      </c>
      <c r="H384" s="1">
        <v>2014</v>
      </c>
      <c r="I384" s="1">
        <v>1</v>
      </c>
    </row>
    <row r="385" spans="1:9" x14ac:dyDescent="0.45">
      <c r="A385" s="8" t="s">
        <v>52</v>
      </c>
      <c r="B385" s="1">
        <v>6</v>
      </c>
      <c r="C385" s="1">
        <v>99.1</v>
      </c>
      <c r="D385" s="14" t="s">
        <v>103</v>
      </c>
      <c r="E385" s="1">
        <v>3</v>
      </c>
      <c r="F385" s="1">
        <v>90.55</v>
      </c>
      <c r="G385" s="1" t="s">
        <v>29</v>
      </c>
      <c r="H385" s="1">
        <v>2022</v>
      </c>
      <c r="I385" s="1">
        <v>1</v>
      </c>
    </row>
    <row r="386" spans="1:9" x14ac:dyDescent="0.45">
      <c r="A386" s="8" t="s">
        <v>52</v>
      </c>
      <c r="B386" s="1">
        <v>3</v>
      </c>
      <c r="C386" s="1">
        <v>92.55</v>
      </c>
      <c r="D386" s="8" t="s">
        <v>156</v>
      </c>
      <c r="E386" s="1">
        <v>6</v>
      </c>
      <c r="F386" s="1">
        <v>98.32</v>
      </c>
      <c r="G386" s="1" t="s">
        <v>29</v>
      </c>
      <c r="H386" s="1">
        <v>2022</v>
      </c>
      <c r="I386" s="1" t="s">
        <v>5</v>
      </c>
    </row>
    <row r="387" spans="1:9" x14ac:dyDescent="0.45">
      <c r="A387" s="14" t="s">
        <v>2</v>
      </c>
      <c r="B387" s="1">
        <v>6</v>
      </c>
      <c r="C387" s="1">
        <v>85.97</v>
      </c>
      <c r="D387" s="14" t="s">
        <v>155</v>
      </c>
      <c r="E387" s="1">
        <v>5</v>
      </c>
      <c r="F387" s="1">
        <v>84.64</v>
      </c>
      <c r="G387" s="1" t="s">
        <v>153</v>
      </c>
      <c r="H387" s="1">
        <v>2022</v>
      </c>
      <c r="I387" s="1">
        <v>1</v>
      </c>
    </row>
    <row r="388" spans="1:9" x14ac:dyDescent="0.45">
      <c r="A388" s="14" t="s">
        <v>2</v>
      </c>
      <c r="B388" s="1">
        <v>6</v>
      </c>
      <c r="C388" s="1">
        <v>91.76</v>
      </c>
      <c r="D388" s="14" t="s">
        <v>89</v>
      </c>
      <c r="E388" s="1">
        <v>1</v>
      </c>
      <c r="F388" s="1">
        <v>86.51</v>
      </c>
      <c r="G388" s="1" t="s">
        <v>153</v>
      </c>
      <c r="H388" s="1">
        <v>2022</v>
      </c>
      <c r="I388" s="1" t="s">
        <v>5</v>
      </c>
    </row>
    <row r="389" spans="1:9" x14ac:dyDescent="0.45">
      <c r="A389" s="14" t="s">
        <v>2</v>
      </c>
      <c r="B389" s="1">
        <v>7</v>
      </c>
      <c r="C389" s="1">
        <v>96.84</v>
      </c>
      <c r="D389" s="14" t="s">
        <v>154</v>
      </c>
      <c r="E389" s="1">
        <v>5</v>
      </c>
      <c r="F389" s="1">
        <v>92.98</v>
      </c>
      <c r="G389" s="1" t="s">
        <v>153</v>
      </c>
      <c r="H389" s="1">
        <v>2022</v>
      </c>
      <c r="I389" s="1" t="s">
        <v>6</v>
      </c>
    </row>
    <row r="390" spans="1:9" x14ac:dyDescent="0.45">
      <c r="A390" s="14" t="s">
        <v>2</v>
      </c>
      <c r="B390" s="1">
        <v>8</v>
      </c>
      <c r="C390" s="1">
        <v>99.87</v>
      </c>
      <c r="D390" s="14" t="s">
        <v>160</v>
      </c>
      <c r="E390" s="1">
        <v>5</v>
      </c>
      <c r="F390" s="1">
        <v>89.17</v>
      </c>
      <c r="G390" s="1" t="s">
        <v>153</v>
      </c>
      <c r="H390" s="1">
        <v>2022</v>
      </c>
      <c r="I390" s="1" t="s">
        <v>7</v>
      </c>
    </row>
    <row r="391" spans="1:9" x14ac:dyDescent="0.45">
      <c r="A391" t="s">
        <v>2</v>
      </c>
      <c r="B391" s="1">
        <v>5</v>
      </c>
      <c r="C391" s="1">
        <v>101.5</v>
      </c>
      <c r="D391" t="s">
        <v>3</v>
      </c>
      <c r="E391" s="1">
        <v>6</v>
      </c>
      <c r="F391" s="1">
        <v>97.41</v>
      </c>
      <c r="G391" t="s">
        <v>161</v>
      </c>
      <c r="H391" s="1">
        <v>2022</v>
      </c>
      <c r="I391" s="1">
        <v>1</v>
      </c>
    </row>
    <row r="392" spans="1:9" x14ac:dyDescent="0.45">
      <c r="A392" t="s">
        <v>2</v>
      </c>
      <c r="B392" s="1">
        <v>10</v>
      </c>
      <c r="C392" s="1">
        <v>100.2</v>
      </c>
      <c r="D392" t="s">
        <v>3</v>
      </c>
      <c r="E392" s="1">
        <v>8</v>
      </c>
      <c r="F392" s="1">
        <v>93.96</v>
      </c>
      <c r="G392" s="1" t="s">
        <v>49</v>
      </c>
      <c r="H392" s="1">
        <v>2018</v>
      </c>
      <c r="I392" s="1" t="s">
        <v>5</v>
      </c>
    </row>
    <row r="393" spans="1:9" x14ac:dyDescent="0.45">
      <c r="A393" t="s">
        <v>93</v>
      </c>
      <c r="B393" s="1">
        <v>3</v>
      </c>
      <c r="C393" s="1">
        <v>78.930000000000007</v>
      </c>
      <c r="D393" s="8" t="s">
        <v>3</v>
      </c>
      <c r="E393" s="1">
        <v>6</v>
      </c>
      <c r="F393" s="1">
        <v>97.62</v>
      </c>
      <c r="G393" s="1" t="s">
        <v>49</v>
      </c>
      <c r="H393" s="1">
        <v>2019</v>
      </c>
      <c r="I393" s="1">
        <v>1</v>
      </c>
    </row>
    <row r="394" spans="1:9" x14ac:dyDescent="0.45">
      <c r="A394" t="s">
        <v>94</v>
      </c>
      <c r="B394" s="1">
        <v>0</v>
      </c>
      <c r="C394" s="1">
        <v>84.28</v>
      </c>
      <c r="D394" t="s">
        <v>67</v>
      </c>
      <c r="E394" s="1">
        <v>6</v>
      </c>
      <c r="F394" s="1">
        <v>99.1</v>
      </c>
      <c r="G394" s="1" t="s">
        <v>49</v>
      </c>
      <c r="H394" s="1">
        <v>2018</v>
      </c>
      <c r="I394" s="1">
        <v>1</v>
      </c>
    </row>
    <row r="395" spans="1:9" x14ac:dyDescent="0.45">
      <c r="A395" s="14" t="s">
        <v>44</v>
      </c>
      <c r="B395" s="1">
        <v>1</v>
      </c>
      <c r="C395" s="1">
        <v>80.06</v>
      </c>
      <c r="D395" s="14" t="s">
        <v>43</v>
      </c>
      <c r="E395" s="1">
        <v>6</v>
      </c>
      <c r="F395" s="1">
        <v>103.7</v>
      </c>
      <c r="G395" s="1" t="s">
        <v>45</v>
      </c>
      <c r="H395" s="1">
        <v>2013</v>
      </c>
      <c r="I395" s="1">
        <v>1</v>
      </c>
    </row>
    <row r="396" spans="1:9" x14ac:dyDescent="0.45">
      <c r="A396" t="s">
        <v>73</v>
      </c>
      <c r="B396" s="1">
        <v>3</v>
      </c>
      <c r="C396" s="1">
        <v>89.98</v>
      </c>
      <c r="D396" s="16" t="s">
        <v>26</v>
      </c>
      <c r="E396" s="1">
        <v>6</v>
      </c>
      <c r="F396" s="1">
        <v>91.89</v>
      </c>
      <c r="G396" s="16" t="s">
        <v>101</v>
      </c>
      <c r="H396" s="1">
        <v>2015</v>
      </c>
      <c r="I396" s="1">
        <v>1</v>
      </c>
    </row>
    <row r="397" spans="1:9" x14ac:dyDescent="0.45">
      <c r="A397" s="16" t="s">
        <v>73</v>
      </c>
      <c r="B397" s="6">
        <v>0</v>
      </c>
      <c r="C397" s="6">
        <v>85.81</v>
      </c>
      <c r="D397" s="16" t="s">
        <v>52</v>
      </c>
      <c r="E397" s="6">
        <v>6</v>
      </c>
      <c r="F397" s="6">
        <v>95.13</v>
      </c>
      <c r="G397" s="1" t="s">
        <v>45</v>
      </c>
      <c r="H397" s="1">
        <v>2015</v>
      </c>
      <c r="I397" s="1">
        <v>1</v>
      </c>
    </row>
    <row r="398" spans="1:9" x14ac:dyDescent="0.45">
      <c r="A398" t="s">
        <v>73</v>
      </c>
      <c r="B398" s="1">
        <v>3</v>
      </c>
      <c r="C398" s="1">
        <v>101.88</v>
      </c>
      <c r="D398" s="16" t="s">
        <v>52</v>
      </c>
      <c r="E398" s="1">
        <v>8</v>
      </c>
      <c r="F398" s="1">
        <v>118.21</v>
      </c>
      <c r="G398" s="1" t="s">
        <v>75</v>
      </c>
      <c r="H398" s="1">
        <v>2014</v>
      </c>
      <c r="I398" s="1" t="s">
        <v>5</v>
      </c>
    </row>
    <row r="399" spans="1:9" x14ac:dyDescent="0.45">
      <c r="A399" t="s">
        <v>73</v>
      </c>
      <c r="B399" s="1">
        <v>2</v>
      </c>
      <c r="C399" s="1">
        <v>79.040000000000006</v>
      </c>
      <c r="D399" t="s">
        <v>67</v>
      </c>
      <c r="E399" s="1">
        <v>6</v>
      </c>
      <c r="F399" s="1">
        <v>89.43</v>
      </c>
      <c r="G399" s="1" t="s">
        <v>75</v>
      </c>
      <c r="H399" s="1">
        <v>2015</v>
      </c>
      <c r="I399" s="1">
        <v>1</v>
      </c>
    </row>
    <row r="400" spans="1:9" x14ac:dyDescent="0.45">
      <c r="A400" s="16" t="s">
        <v>73</v>
      </c>
      <c r="B400" s="6">
        <v>2</v>
      </c>
      <c r="C400" s="6">
        <v>86.28</v>
      </c>
      <c r="D400" s="16" t="s">
        <v>48</v>
      </c>
      <c r="E400" s="6">
        <v>6</v>
      </c>
      <c r="F400" s="6">
        <v>102.85</v>
      </c>
      <c r="G400" s="1" t="s">
        <v>45</v>
      </c>
      <c r="H400" s="1">
        <v>2014</v>
      </c>
      <c r="I400" s="1">
        <v>1</v>
      </c>
    </row>
    <row r="401" spans="1:9" x14ac:dyDescent="0.45">
      <c r="A401" s="14" t="s">
        <v>73</v>
      </c>
      <c r="B401" s="1">
        <v>2</v>
      </c>
      <c r="C401" s="1">
        <v>94.36</v>
      </c>
      <c r="D401" s="14" t="s">
        <v>48</v>
      </c>
      <c r="E401" s="1">
        <v>8</v>
      </c>
      <c r="F401" s="1">
        <v>108.31</v>
      </c>
      <c r="G401" s="1" t="s">
        <v>45</v>
      </c>
      <c r="H401" s="1">
        <v>2013</v>
      </c>
      <c r="I401" s="1" t="s">
        <v>5</v>
      </c>
    </row>
    <row r="402" spans="1:9" x14ac:dyDescent="0.45">
      <c r="A402" s="16" t="s">
        <v>73</v>
      </c>
      <c r="B402" s="1">
        <v>6</v>
      </c>
      <c r="C402" s="1">
        <v>98.61</v>
      </c>
      <c r="D402" t="s">
        <v>66</v>
      </c>
      <c r="E402" s="1">
        <v>2</v>
      </c>
      <c r="F402" s="1">
        <v>92.44</v>
      </c>
      <c r="G402" s="1" t="s">
        <v>75</v>
      </c>
      <c r="H402" s="1">
        <v>2014</v>
      </c>
      <c r="I402" s="1">
        <v>1</v>
      </c>
    </row>
    <row r="403" spans="1:9" x14ac:dyDescent="0.45">
      <c r="A403" s="14" t="s">
        <v>73</v>
      </c>
      <c r="B403" s="1">
        <v>6</v>
      </c>
      <c r="C403" s="1">
        <v>78.23</v>
      </c>
      <c r="D403" s="14" t="s">
        <v>30</v>
      </c>
      <c r="E403" s="1">
        <v>4</v>
      </c>
      <c r="F403" s="1">
        <v>69.900000000000006</v>
      </c>
      <c r="G403" s="1" t="s">
        <v>45</v>
      </c>
      <c r="H403" s="1">
        <v>2013</v>
      </c>
      <c r="I403" s="1">
        <v>1</v>
      </c>
    </row>
    <row r="404" spans="1:9" x14ac:dyDescent="0.45">
      <c r="A404" t="s">
        <v>67</v>
      </c>
      <c r="B404" s="1">
        <v>6</v>
      </c>
      <c r="C404" s="1">
        <v>90.94</v>
      </c>
      <c r="D404" t="s">
        <v>74</v>
      </c>
      <c r="E404" s="1">
        <v>4</v>
      </c>
      <c r="F404" s="1">
        <v>87.12</v>
      </c>
      <c r="G404" s="1" t="s">
        <v>75</v>
      </c>
      <c r="H404" s="1">
        <v>2016</v>
      </c>
      <c r="I404" s="1">
        <v>1</v>
      </c>
    </row>
    <row r="405" spans="1:9" x14ac:dyDescent="0.45">
      <c r="A405" s="8" t="s">
        <v>67</v>
      </c>
      <c r="B405" s="1">
        <v>6</v>
      </c>
      <c r="C405" s="1">
        <v>82.24</v>
      </c>
      <c r="D405" t="s">
        <v>59</v>
      </c>
      <c r="E405" s="1">
        <v>4</v>
      </c>
      <c r="F405" s="1">
        <v>83.8</v>
      </c>
      <c r="G405" s="1" t="s">
        <v>49</v>
      </c>
      <c r="H405" s="1">
        <v>2019</v>
      </c>
      <c r="I405" s="1">
        <v>1</v>
      </c>
    </row>
    <row r="406" spans="1:9" x14ac:dyDescent="0.45">
      <c r="A406" t="s">
        <v>67</v>
      </c>
      <c r="B406" s="1">
        <v>10</v>
      </c>
      <c r="C406" s="1">
        <v>109.83</v>
      </c>
      <c r="D406" t="s">
        <v>59</v>
      </c>
      <c r="E406" s="1">
        <v>2</v>
      </c>
      <c r="F406" s="1">
        <v>109.57</v>
      </c>
      <c r="G406" s="1" t="s">
        <v>75</v>
      </c>
      <c r="H406" s="1">
        <v>2016</v>
      </c>
      <c r="I406" s="1" t="s">
        <v>5</v>
      </c>
    </row>
    <row r="407" spans="1:9" x14ac:dyDescent="0.45">
      <c r="A407" t="s">
        <v>67</v>
      </c>
      <c r="B407" s="1">
        <v>4</v>
      </c>
      <c r="C407" s="1">
        <v>90.52</v>
      </c>
      <c r="D407" t="s">
        <v>59</v>
      </c>
      <c r="E407" s="1">
        <v>6</v>
      </c>
      <c r="F407" s="1">
        <v>95.11</v>
      </c>
      <c r="G407" s="1" t="s">
        <v>101</v>
      </c>
      <c r="H407" s="1">
        <v>2017</v>
      </c>
      <c r="I407" s="1">
        <v>1</v>
      </c>
    </row>
    <row r="408" spans="1:9" x14ac:dyDescent="0.45">
      <c r="A408" s="8" t="s">
        <v>67</v>
      </c>
      <c r="B408" s="1">
        <v>6</v>
      </c>
      <c r="C408" s="1">
        <v>94.24</v>
      </c>
      <c r="D408" s="8" t="s">
        <v>61</v>
      </c>
      <c r="E408" s="1">
        <v>1</v>
      </c>
      <c r="F408" s="1">
        <v>82.17</v>
      </c>
      <c r="G408" s="1" t="s">
        <v>29</v>
      </c>
      <c r="H408" s="1">
        <v>2019</v>
      </c>
      <c r="I408" s="1">
        <v>1</v>
      </c>
    </row>
    <row r="409" spans="1:9" x14ac:dyDescent="0.45">
      <c r="A409" t="s">
        <v>67</v>
      </c>
      <c r="B409" s="1">
        <v>11</v>
      </c>
      <c r="C409" s="1">
        <v>95.27</v>
      </c>
      <c r="D409" t="s">
        <v>78</v>
      </c>
      <c r="E409" s="1">
        <v>4</v>
      </c>
      <c r="F409" s="1">
        <v>92.68</v>
      </c>
      <c r="G409" s="1" t="s">
        <v>49</v>
      </c>
      <c r="H409" s="1">
        <v>2017</v>
      </c>
      <c r="I409" s="1" t="s">
        <v>6</v>
      </c>
    </row>
    <row r="410" spans="1:9" x14ac:dyDescent="0.45">
      <c r="A410" t="s">
        <v>67</v>
      </c>
      <c r="B410" s="1">
        <v>4</v>
      </c>
      <c r="C410" s="1">
        <v>99.43</v>
      </c>
      <c r="D410" t="s">
        <v>78</v>
      </c>
      <c r="E410" s="1">
        <v>10</v>
      </c>
      <c r="F410" s="1">
        <v>97.7</v>
      </c>
      <c r="G410" s="1" t="s">
        <v>75</v>
      </c>
      <c r="H410" s="1">
        <v>2017</v>
      </c>
      <c r="I410" s="1" t="s">
        <v>5</v>
      </c>
    </row>
    <row r="411" spans="1:9" x14ac:dyDescent="0.45">
      <c r="A411" t="s">
        <v>67</v>
      </c>
      <c r="B411" s="1">
        <v>6</v>
      </c>
      <c r="C411" s="1">
        <v>96.13</v>
      </c>
      <c r="D411" t="s">
        <v>4</v>
      </c>
      <c r="E411" s="1">
        <v>10</v>
      </c>
      <c r="F411" s="1">
        <v>103.93</v>
      </c>
      <c r="G411" s="1" t="s">
        <v>101</v>
      </c>
      <c r="H411" s="1">
        <v>2016</v>
      </c>
      <c r="I411" s="1" t="s">
        <v>5</v>
      </c>
    </row>
    <row r="412" spans="1:9" x14ac:dyDescent="0.45">
      <c r="A412" s="16" t="s">
        <v>67</v>
      </c>
      <c r="B412" s="6">
        <v>8</v>
      </c>
      <c r="C412" s="6">
        <v>96.78</v>
      </c>
      <c r="D412" s="16" t="s">
        <v>26</v>
      </c>
      <c r="E412" s="6">
        <v>6</v>
      </c>
      <c r="F412" s="6">
        <v>97.02</v>
      </c>
      <c r="G412" s="1" t="s">
        <v>45</v>
      </c>
      <c r="H412" s="1">
        <v>2015</v>
      </c>
      <c r="I412" s="1" t="s">
        <v>5</v>
      </c>
    </row>
    <row r="413" spans="1:9" x14ac:dyDescent="0.45">
      <c r="A413" s="8" t="s">
        <v>67</v>
      </c>
      <c r="B413" s="1">
        <v>4</v>
      </c>
      <c r="C413" s="1">
        <v>90.39</v>
      </c>
      <c r="D413" s="8" t="s">
        <v>26</v>
      </c>
      <c r="E413" s="1">
        <v>8</v>
      </c>
      <c r="F413" s="1">
        <v>93.09</v>
      </c>
      <c r="G413" s="1" t="s">
        <v>29</v>
      </c>
      <c r="H413" s="1">
        <v>2019</v>
      </c>
      <c r="I413" s="1" t="s">
        <v>5</v>
      </c>
    </row>
    <row r="414" spans="1:9" x14ac:dyDescent="0.45">
      <c r="A414" t="s">
        <v>67</v>
      </c>
      <c r="B414" s="1">
        <v>2</v>
      </c>
      <c r="C414" s="1">
        <v>88.27</v>
      </c>
      <c r="D414" t="s">
        <v>26</v>
      </c>
      <c r="E414" s="1">
        <v>8</v>
      </c>
      <c r="F414" s="1">
        <v>94.85</v>
      </c>
      <c r="G414" s="1" t="s">
        <v>75</v>
      </c>
      <c r="H414" s="1">
        <v>2015</v>
      </c>
      <c r="I414" s="1" t="s">
        <v>5</v>
      </c>
    </row>
    <row r="415" spans="1:9" x14ac:dyDescent="0.45">
      <c r="A415" t="s">
        <v>67</v>
      </c>
      <c r="B415" s="1">
        <v>5</v>
      </c>
      <c r="C415" s="1">
        <v>98.06</v>
      </c>
      <c r="D415" s="16" t="s">
        <v>26</v>
      </c>
      <c r="E415" s="1">
        <v>8</v>
      </c>
      <c r="F415" s="1">
        <v>99.33</v>
      </c>
      <c r="G415" s="16" t="s">
        <v>101</v>
      </c>
      <c r="H415" s="1">
        <v>2015</v>
      </c>
      <c r="I415" s="1" t="s">
        <v>5</v>
      </c>
    </row>
    <row r="416" spans="1:9" x14ac:dyDescent="0.45">
      <c r="A416" t="s">
        <v>67</v>
      </c>
      <c r="B416" s="1">
        <v>7</v>
      </c>
      <c r="C416" s="1">
        <v>87.86</v>
      </c>
      <c r="D416" s="16" t="s">
        <v>26</v>
      </c>
      <c r="E416" s="1">
        <v>8</v>
      </c>
      <c r="F416" s="1">
        <v>93.83</v>
      </c>
      <c r="G416" s="1" t="s">
        <v>75</v>
      </c>
      <c r="H416" s="1">
        <v>2014</v>
      </c>
      <c r="I416" s="1" t="s">
        <v>5</v>
      </c>
    </row>
    <row r="417" spans="1:9" x14ac:dyDescent="0.45">
      <c r="A417" t="s">
        <v>67</v>
      </c>
      <c r="B417" s="1">
        <v>6</v>
      </c>
      <c r="C417" s="1">
        <v>100.37</v>
      </c>
      <c r="D417" t="s">
        <v>82</v>
      </c>
      <c r="E417" s="1">
        <v>2</v>
      </c>
      <c r="F417" s="1">
        <v>89.9</v>
      </c>
      <c r="G417" s="1" t="s">
        <v>98</v>
      </c>
      <c r="H417" s="1">
        <v>2018</v>
      </c>
      <c r="I417" s="1">
        <v>1</v>
      </c>
    </row>
    <row r="418" spans="1:9" x14ac:dyDescent="0.45">
      <c r="A418" t="s">
        <v>67</v>
      </c>
      <c r="B418" s="1">
        <v>10</v>
      </c>
      <c r="C418" s="1">
        <v>93.66</v>
      </c>
      <c r="D418" t="s">
        <v>71</v>
      </c>
      <c r="E418" s="1">
        <v>3</v>
      </c>
      <c r="F418" s="1">
        <v>90.84</v>
      </c>
      <c r="G418" s="1" t="s">
        <v>101</v>
      </c>
      <c r="H418" s="1">
        <v>2018</v>
      </c>
      <c r="I418" s="1" t="s">
        <v>5</v>
      </c>
    </row>
    <row r="419" spans="1:9" x14ac:dyDescent="0.45">
      <c r="A419" t="s">
        <v>67</v>
      </c>
      <c r="B419" s="1">
        <v>5</v>
      </c>
      <c r="C419" s="1">
        <v>90.84</v>
      </c>
      <c r="D419" t="s">
        <v>71</v>
      </c>
      <c r="E419" s="1">
        <v>6</v>
      </c>
      <c r="F419" s="1">
        <v>86.03</v>
      </c>
      <c r="G419" s="14" t="s">
        <v>98</v>
      </c>
      <c r="H419" s="17">
        <v>2019</v>
      </c>
      <c r="I419" s="17">
        <v>1</v>
      </c>
    </row>
    <row r="420" spans="1:9" x14ac:dyDescent="0.45">
      <c r="A420" s="16" t="s">
        <v>67</v>
      </c>
      <c r="B420" s="6">
        <v>6</v>
      </c>
      <c r="C420" s="6">
        <v>92.85</v>
      </c>
      <c r="D420" s="16" t="s">
        <v>72</v>
      </c>
      <c r="E420" s="6">
        <v>1</v>
      </c>
      <c r="F420" s="6">
        <v>84.7</v>
      </c>
      <c r="G420" s="1" t="s">
        <v>45</v>
      </c>
      <c r="H420" s="1">
        <v>2015</v>
      </c>
      <c r="I420" s="1">
        <v>1</v>
      </c>
    </row>
    <row r="421" spans="1:9" x14ac:dyDescent="0.45">
      <c r="A421" s="16" t="s">
        <v>67</v>
      </c>
      <c r="B421" s="6">
        <v>6</v>
      </c>
      <c r="C421" s="6">
        <v>94.93</v>
      </c>
      <c r="D421" s="16" t="s">
        <v>72</v>
      </c>
      <c r="E421" s="6">
        <v>0</v>
      </c>
      <c r="F421" s="6">
        <v>72.52</v>
      </c>
      <c r="G421" s="1" t="s">
        <v>45</v>
      </c>
      <c r="H421" s="1">
        <v>2014</v>
      </c>
      <c r="I421" s="1">
        <v>1</v>
      </c>
    </row>
    <row r="422" spans="1:9" x14ac:dyDescent="0.45">
      <c r="A422" s="16" t="s">
        <v>67</v>
      </c>
      <c r="B422" s="1">
        <v>6</v>
      </c>
      <c r="C422" s="1">
        <v>87.61</v>
      </c>
      <c r="D422" t="s">
        <v>100</v>
      </c>
      <c r="E422" s="1">
        <v>1</v>
      </c>
      <c r="F422" s="1">
        <v>77.73</v>
      </c>
      <c r="G422" s="16" t="s">
        <v>101</v>
      </c>
      <c r="H422" s="1">
        <v>2015</v>
      </c>
      <c r="I422" s="1">
        <v>1</v>
      </c>
    </row>
    <row r="423" spans="1:9" x14ac:dyDescent="0.45">
      <c r="A423" s="16" t="s">
        <v>67</v>
      </c>
      <c r="B423" s="1">
        <v>11</v>
      </c>
      <c r="C423" s="1">
        <v>97.7</v>
      </c>
      <c r="D423" t="s">
        <v>76</v>
      </c>
      <c r="E423" s="1">
        <v>8</v>
      </c>
      <c r="F423" s="1">
        <v>99.17</v>
      </c>
      <c r="G423" s="1" t="s">
        <v>49</v>
      </c>
      <c r="H423" s="1">
        <v>2018</v>
      </c>
      <c r="I423" s="1" t="s">
        <v>7</v>
      </c>
    </row>
    <row r="424" spans="1:9" x14ac:dyDescent="0.45">
      <c r="A424" t="s">
        <v>67</v>
      </c>
      <c r="B424" s="1">
        <v>10</v>
      </c>
      <c r="C424" s="1">
        <v>89.82</v>
      </c>
      <c r="D424" t="s">
        <v>76</v>
      </c>
      <c r="E424" s="1">
        <v>9</v>
      </c>
      <c r="F424" s="1">
        <v>88.88</v>
      </c>
      <c r="G424" s="1" t="s">
        <v>49</v>
      </c>
      <c r="H424" s="1">
        <v>2017</v>
      </c>
      <c r="I424" s="1" t="s">
        <v>5</v>
      </c>
    </row>
    <row r="425" spans="1:9" x14ac:dyDescent="0.45">
      <c r="A425" s="16" t="s">
        <v>67</v>
      </c>
      <c r="B425" s="1">
        <v>11</v>
      </c>
      <c r="C425" s="1">
        <v>104.42</v>
      </c>
      <c r="D425" t="s">
        <v>2</v>
      </c>
      <c r="E425" s="1">
        <v>7</v>
      </c>
      <c r="F425" s="1">
        <v>103.47</v>
      </c>
      <c r="G425" s="1" t="s">
        <v>49</v>
      </c>
      <c r="H425" s="1">
        <v>2018</v>
      </c>
      <c r="I425" s="1" t="s">
        <v>6</v>
      </c>
    </row>
    <row r="426" spans="1:9" x14ac:dyDescent="0.45">
      <c r="A426" s="8" t="s">
        <v>67</v>
      </c>
      <c r="B426" s="1">
        <v>0</v>
      </c>
      <c r="C426" s="1">
        <v>82.61</v>
      </c>
      <c r="D426" s="8" t="s">
        <v>2</v>
      </c>
      <c r="E426" s="1">
        <v>8</v>
      </c>
      <c r="F426" s="1">
        <v>96.97</v>
      </c>
      <c r="G426" s="1" t="s">
        <v>49</v>
      </c>
      <c r="H426" s="1">
        <v>2019</v>
      </c>
      <c r="I426" s="1" t="s">
        <v>6</v>
      </c>
    </row>
    <row r="427" spans="1:9" x14ac:dyDescent="0.45">
      <c r="A427" t="s">
        <v>67</v>
      </c>
      <c r="B427" s="1">
        <v>3</v>
      </c>
      <c r="C427" s="1">
        <v>91.52</v>
      </c>
      <c r="D427" t="s">
        <v>2</v>
      </c>
      <c r="E427" s="1">
        <v>10</v>
      </c>
      <c r="F427" s="1">
        <v>102.76</v>
      </c>
      <c r="G427" s="1" t="s">
        <v>101</v>
      </c>
      <c r="H427" s="1">
        <v>2018</v>
      </c>
      <c r="I427" s="1" t="s">
        <v>6</v>
      </c>
    </row>
    <row r="428" spans="1:9" x14ac:dyDescent="0.45">
      <c r="A428" t="s">
        <v>67</v>
      </c>
      <c r="B428" s="1">
        <v>6</v>
      </c>
      <c r="C428" s="1">
        <v>99.82</v>
      </c>
      <c r="D428" t="s">
        <v>52</v>
      </c>
      <c r="E428" s="1">
        <v>11</v>
      </c>
      <c r="F428" s="1">
        <v>105.92</v>
      </c>
      <c r="G428" s="1" t="s">
        <v>45</v>
      </c>
      <c r="H428" s="6">
        <v>2016</v>
      </c>
      <c r="I428" s="1" t="s">
        <v>6</v>
      </c>
    </row>
    <row r="429" spans="1:9" x14ac:dyDescent="0.45">
      <c r="A429" t="s">
        <v>67</v>
      </c>
      <c r="B429" s="1">
        <v>5</v>
      </c>
      <c r="C429" s="1">
        <v>97.75</v>
      </c>
      <c r="D429" t="s">
        <v>52</v>
      </c>
      <c r="E429" s="1">
        <v>11</v>
      </c>
      <c r="F429" s="1">
        <v>97.22</v>
      </c>
      <c r="G429" s="1" t="s">
        <v>75</v>
      </c>
      <c r="H429" s="1">
        <v>2016</v>
      </c>
      <c r="I429" s="1" t="s">
        <v>6</v>
      </c>
    </row>
    <row r="430" spans="1:9" x14ac:dyDescent="0.45">
      <c r="A430" t="s">
        <v>67</v>
      </c>
      <c r="B430" s="1">
        <v>6</v>
      </c>
      <c r="C430" s="1">
        <v>99.1</v>
      </c>
      <c r="D430" t="s">
        <v>94</v>
      </c>
      <c r="E430" s="1">
        <v>0</v>
      </c>
      <c r="F430" s="1">
        <v>84.28</v>
      </c>
      <c r="G430" s="1" t="s">
        <v>49</v>
      </c>
      <c r="H430" s="1">
        <v>2018</v>
      </c>
      <c r="I430" s="1">
        <v>1</v>
      </c>
    </row>
    <row r="431" spans="1:9" x14ac:dyDescent="0.45">
      <c r="A431" t="s">
        <v>67</v>
      </c>
      <c r="B431" s="1">
        <v>6</v>
      </c>
      <c r="C431" s="1">
        <v>89.43</v>
      </c>
      <c r="D431" t="s">
        <v>73</v>
      </c>
      <c r="E431" s="1">
        <v>2</v>
      </c>
      <c r="F431" s="1">
        <v>79.040000000000006</v>
      </c>
      <c r="G431" s="1" t="s">
        <v>75</v>
      </c>
      <c r="H431" s="1">
        <v>2015</v>
      </c>
      <c r="I431" s="1">
        <v>1</v>
      </c>
    </row>
    <row r="432" spans="1:9" x14ac:dyDescent="0.45">
      <c r="A432" t="s">
        <v>67</v>
      </c>
      <c r="B432" s="1">
        <v>8</v>
      </c>
      <c r="C432" s="1">
        <v>99.74</v>
      </c>
      <c r="D432" t="s">
        <v>48</v>
      </c>
      <c r="E432" s="1">
        <v>11</v>
      </c>
      <c r="F432" s="1">
        <v>98.88</v>
      </c>
      <c r="G432" s="1" t="s">
        <v>49</v>
      </c>
      <c r="H432" s="1">
        <v>2017</v>
      </c>
      <c r="I432" s="1" t="s">
        <v>7</v>
      </c>
    </row>
    <row r="433" spans="1:9" x14ac:dyDescent="0.45">
      <c r="A433" s="16" t="s">
        <v>67</v>
      </c>
      <c r="B433" s="6">
        <v>7</v>
      </c>
      <c r="C433" s="6">
        <v>94.72</v>
      </c>
      <c r="D433" s="16" t="s">
        <v>48</v>
      </c>
      <c r="E433" s="6">
        <v>10</v>
      </c>
      <c r="F433" s="6">
        <v>98.32</v>
      </c>
      <c r="G433" s="1" t="s">
        <v>45</v>
      </c>
      <c r="H433" s="1">
        <v>2015</v>
      </c>
      <c r="I433" s="1" t="s">
        <v>6</v>
      </c>
    </row>
    <row r="434" spans="1:9" x14ac:dyDescent="0.45">
      <c r="A434" t="s">
        <v>67</v>
      </c>
      <c r="B434" s="1">
        <v>10</v>
      </c>
      <c r="C434" s="1">
        <v>101.91</v>
      </c>
      <c r="D434" t="s">
        <v>91</v>
      </c>
      <c r="E434" s="1">
        <v>4</v>
      </c>
      <c r="F434" s="1">
        <v>87.71</v>
      </c>
      <c r="G434" s="1" t="s">
        <v>98</v>
      </c>
      <c r="H434" s="1">
        <v>2018</v>
      </c>
      <c r="I434" s="1" t="s">
        <v>5</v>
      </c>
    </row>
    <row r="435" spans="1:9" x14ac:dyDescent="0.45">
      <c r="A435" s="8" t="s">
        <v>67</v>
      </c>
      <c r="B435" s="1">
        <v>8</v>
      </c>
      <c r="C435" s="1">
        <v>94.91</v>
      </c>
      <c r="D435" s="8" t="s">
        <v>0</v>
      </c>
      <c r="E435" s="1">
        <v>6</v>
      </c>
      <c r="F435" s="1">
        <v>94.4</v>
      </c>
      <c r="G435" s="1" t="s">
        <v>49</v>
      </c>
      <c r="H435" s="1">
        <v>2019</v>
      </c>
      <c r="I435" s="1" t="s">
        <v>5</v>
      </c>
    </row>
    <row r="436" spans="1:9" x14ac:dyDescent="0.45">
      <c r="A436" s="16" t="s">
        <v>67</v>
      </c>
      <c r="B436" s="1">
        <v>10</v>
      </c>
      <c r="C436" s="1">
        <v>101.91</v>
      </c>
      <c r="D436" t="s">
        <v>0</v>
      </c>
      <c r="E436" s="1">
        <v>4</v>
      </c>
      <c r="F436" s="1">
        <v>97.16</v>
      </c>
      <c r="G436" s="1" t="s">
        <v>49</v>
      </c>
      <c r="H436" s="1">
        <v>2018</v>
      </c>
      <c r="I436" s="1" t="s">
        <v>5</v>
      </c>
    </row>
    <row r="437" spans="1:9" x14ac:dyDescent="0.45">
      <c r="A437" t="s">
        <v>67</v>
      </c>
      <c r="B437" s="1">
        <v>6</v>
      </c>
      <c r="C437" s="1">
        <v>100.24</v>
      </c>
      <c r="D437" t="s">
        <v>68</v>
      </c>
      <c r="E437" s="1">
        <v>0</v>
      </c>
      <c r="F437" s="1">
        <v>98.76</v>
      </c>
      <c r="G437" s="1" t="s">
        <v>75</v>
      </c>
      <c r="H437" s="1">
        <v>2017</v>
      </c>
      <c r="I437" s="1">
        <v>1</v>
      </c>
    </row>
    <row r="438" spans="1:9" x14ac:dyDescent="0.45">
      <c r="A438" t="s">
        <v>67</v>
      </c>
      <c r="B438" s="1">
        <v>6</v>
      </c>
      <c r="C438" s="1">
        <v>87.82</v>
      </c>
      <c r="D438" t="s">
        <v>68</v>
      </c>
      <c r="E438" s="1">
        <v>2</v>
      </c>
      <c r="F438" s="1">
        <v>76.59</v>
      </c>
      <c r="G438" s="1" t="s">
        <v>49</v>
      </c>
      <c r="H438" s="1">
        <v>2017</v>
      </c>
      <c r="I438" s="1">
        <v>1</v>
      </c>
    </row>
    <row r="439" spans="1:9" x14ac:dyDescent="0.45">
      <c r="A439" t="s">
        <v>67</v>
      </c>
      <c r="B439" s="1">
        <v>10</v>
      </c>
      <c r="C439" s="1">
        <v>95.6</v>
      </c>
      <c r="D439" t="s">
        <v>68</v>
      </c>
      <c r="E439" s="1">
        <v>4</v>
      </c>
      <c r="F439" s="1">
        <v>91.17</v>
      </c>
      <c r="G439" s="6" t="s">
        <v>45</v>
      </c>
      <c r="H439" s="6">
        <v>2016</v>
      </c>
      <c r="I439" s="1" t="s">
        <v>5</v>
      </c>
    </row>
    <row r="440" spans="1:9" x14ac:dyDescent="0.45">
      <c r="A440" t="s">
        <v>67</v>
      </c>
      <c r="B440" s="1">
        <v>8</v>
      </c>
      <c r="C440" s="1">
        <v>101.04</v>
      </c>
      <c r="D440" t="s">
        <v>1</v>
      </c>
      <c r="E440" s="1">
        <v>11</v>
      </c>
      <c r="F440" s="1">
        <v>95.79</v>
      </c>
      <c r="G440" s="1" t="s">
        <v>98</v>
      </c>
      <c r="H440" s="1">
        <v>2018</v>
      </c>
      <c r="I440" s="1" t="s">
        <v>6</v>
      </c>
    </row>
    <row r="441" spans="1:9" x14ac:dyDescent="0.45">
      <c r="A441" t="s">
        <v>67</v>
      </c>
      <c r="B441" s="1">
        <v>6</v>
      </c>
      <c r="C441" s="1">
        <v>99.61</v>
      </c>
      <c r="D441" t="s">
        <v>3</v>
      </c>
      <c r="E441" s="1">
        <v>2</v>
      </c>
      <c r="F441" s="1">
        <v>92</v>
      </c>
      <c r="G441" s="1" t="s">
        <v>45</v>
      </c>
      <c r="H441" s="6">
        <v>2016</v>
      </c>
      <c r="I441" s="1">
        <v>1</v>
      </c>
    </row>
    <row r="442" spans="1:9" x14ac:dyDescent="0.45">
      <c r="A442" s="16" t="s">
        <v>67</v>
      </c>
      <c r="B442" s="6">
        <v>6</v>
      </c>
      <c r="C442" s="6">
        <v>90.94</v>
      </c>
      <c r="D442" s="16" t="s">
        <v>64</v>
      </c>
      <c r="E442" s="6">
        <v>8</v>
      </c>
      <c r="F442" s="6">
        <v>90.61</v>
      </c>
      <c r="G442" s="1" t="s">
        <v>45</v>
      </c>
      <c r="H442" s="1">
        <v>2014</v>
      </c>
      <c r="I442" s="1" t="s">
        <v>5</v>
      </c>
    </row>
    <row r="443" spans="1:9" x14ac:dyDescent="0.45">
      <c r="A443" t="s">
        <v>67</v>
      </c>
      <c r="B443" s="1">
        <v>6</v>
      </c>
      <c r="C443" s="1">
        <v>94.77</v>
      </c>
      <c r="D443" t="s">
        <v>109</v>
      </c>
      <c r="E443" s="1">
        <v>3</v>
      </c>
      <c r="F443" s="1">
        <v>86.59</v>
      </c>
      <c r="G443" s="1" t="s">
        <v>101</v>
      </c>
      <c r="H443" s="1">
        <v>2018</v>
      </c>
      <c r="I443" s="1">
        <v>1</v>
      </c>
    </row>
    <row r="444" spans="1:9" x14ac:dyDescent="0.45">
      <c r="A444" t="s">
        <v>67</v>
      </c>
      <c r="B444" s="1">
        <v>6</v>
      </c>
      <c r="C444" s="1">
        <v>96.53</v>
      </c>
      <c r="D444" t="s">
        <v>30</v>
      </c>
      <c r="E444" s="1">
        <v>1</v>
      </c>
      <c r="F444" s="1">
        <v>81.09</v>
      </c>
      <c r="G444" s="1" t="s">
        <v>101</v>
      </c>
      <c r="H444" s="1">
        <v>2016</v>
      </c>
      <c r="I444" s="1">
        <v>1</v>
      </c>
    </row>
    <row r="445" spans="1:9" x14ac:dyDescent="0.45">
      <c r="A445" s="16" t="s">
        <v>67</v>
      </c>
      <c r="B445" s="1">
        <v>6</v>
      </c>
      <c r="C445" s="1">
        <v>97.08</v>
      </c>
      <c r="D445" t="s">
        <v>30</v>
      </c>
      <c r="E445" s="1">
        <v>1</v>
      </c>
      <c r="F445" s="1">
        <v>84.35</v>
      </c>
      <c r="G445" s="1" t="s">
        <v>75</v>
      </c>
      <c r="H445" s="1">
        <v>2014</v>
      </c>
      <c r="I445" s="1">
        <v>1</v>
      </c>
    </row>
    <row r="446" spans="1:9" x14ac:dyDescent="0.45">
      <c r="A446" s="16" t="s">
        <v>48</v>
      </c>
      <c r="B446" s="6">
        <v>11</v>
      </c>
      <c r="C446" s="6">
        <v>99.63</v>
      </c>
      <c r="D446" s="16" t="s">
        <v>43</v>
      </c>
      <c r="E446" s="6">
        <v>3</v>
      </c>
      <c r="F446" s="6">
        <v>94.25</v>
      </c>
      <c r="G446" s="1" t="s">
        <v>45</v>
      </c>
      <c r="H446" s="1">
        <v>2015</v>
      </c>
      <c r="I446" s="1" t="s">
        <v>7</v>
      </c>
    </row>
    <row r="447" spans="1:9" x14ac:dyDescent="0.45">
      <c r="A447" t="s">
        <v>48</v>
      </c>
      <c r="B447" s="1">
        <v>9</v>
      </c>
      <c r="C447" s="1">
        <v>107.57</v>
      </c>
      <c r="D447" t="s">
        <v>43</v>
      </c>
      <c r="E447" s="1">
        <v>10</v>
      </c>
      <c r="F447" s="1">
        <v>101.71</v>
      </c>
      <c r="G447" s="1" t="s">
        <v>101</v>
      </c>
      <c r="H447" s="1">
        <v>2016</v>
      </c>
      <c r="I447" s="1" t="s">
        <v>5</v>
      </c>
    </row>
    <row r="448" spans="1:9" x14ac:dyDescent="0.45">
      <c r="A448" t="s">
        <v>48</v>
      </c>
      <c r="B448" s="1">
        <v>9</v>
      </c>
      <c r="C448" s="1">
        <v>99.57</v>
      </c>
      <c r="D448" s="16" t="s">
        <v>43</v>
      </c>
      <c r="E448" s="1">
        <v>10</v>
      </c>
      <c r="F448" s="1">
        <v>100.56</v>
      </c>
      <c r="G448" s="16" t="s">
        <v>101</v>
      </c>
      <c r="H448" s="1">
        <v>2015</v>
      </c>
      <c r="I448" s="1" t="s">
        <v>6</v>
      </c>
    </row>
    <row r="449" spans="1:9" x14ac:dyDescent="0.45">
      <c r="A449" s="16" t="s">
        <v>48</v>
      </c>
      <c r="B449" s="6">
        <v>6</v>
      </c>
      <c r="C449" s="6">
        <v>100.34</v>
      </c>
      <c r="D449" s="16" t="s">
        <v>58</v>
      </c>
      <c r="E449" s="6">
        <v>0</v>
      </c>
      <c r="F449" s="6">
        <v>86.02</v>
      </c>
      <c r="G449" s="1" t="s">
        <v>45</v>
      </c>
      <c r="H449" s="1">
        <v>2015</v>
      </c>
      <c r="I449" s="1">
        <v>1</v>
      </c>
    </row>
    <row r="450" spans="1:9" x14ac:dyDescent="0.45">
      <c r="A450" t="s">
        <v>48</v>
      </c>
      <c r="B450" s="1">
        <v>6</v>
      </c>
      <c r="C450" s="1">
        <v>98.01</v>
      </c>
      <c r="D450" t="s">
        <v>47</v>
      </c>
      <c r="E450" s="1">
        <v>3</v>
      </c>
      <c r="F450" s="1">
        <v>91.85</v>
      </c>
      <c r="G450" s="1" t="s">
        <v>49</v>
      </c>
      <c r="H450" s="1">
        <v>2017</v>
      </c>
      <c r="I450" s="1">
        <v>1</v>
      </c>
    </row>
    <row r="451" spans="1:9" x14ac:dyDescent="0.45">
      <c r="A451" t="s">
        <v>48</v>
      </c>
      <c r="B451" s="1">
        <v>10</v>
      </c>
      <c r="C451" s="1">
        <v>97.31</v>
      </c>
      <c r="D451" t="s">
        <v>59</v>
      </c>
      <c r="E451" s="1">
        <v>9</v>
      </c>
      <c r="F451" s="1">
        <v>91.22</v>
      </c>
      <c r="G451" s="1" t="s">
        <v>49</v>
      </c>
      <c r="H451" s="1">
        <v>2017</v>
      </c>
      <c r="I451" s="1" t="s">
        <v>5</v>
      </c>
    </row>
    <row r="452" spans="1:9" x14ac:dyDescent="0.45">
      <c r="A452" s="16" t="s">
        <v>48</v>
      </c>
      <c r="B452" s="6">
        <v>6</v>
      </c>
      <c r="C452" s="6">
        <v>95.06</v>
      </c>
      <c r="D452" s="16" t="s">
        <v>59</v>
      </c>
      <c r="E452" s="6">
        <v>3</v>
      </c>
      <c r="F452" s="6">
        <v>92.24</v>
      </c>
      <c r="G452" s="1" t="s">
        <v>45</v>
      </c>
      <c r="H452" s="6">
        <v>2016</v>
      </c>
      <c r="I452" s="1">
        <v>1</v>
      </c>
    </row>
    <row r="453" spans="1:9" x14ac:dyDescent="0.45">
      <c r="A453" t="s">
        <v>48</v>
      </c>
      <c r="B453" s="1">
        <v>8</v>
      </c>
      <c r="C453" s="1">
        <v>94.24</v>
      </c>
      <c r="D453" t="s">
        <v>59</v>
      </c>
      <c r="E453" s="1">
        <v>11</v>
      </c>
      <c r="F453" s="1">
        <v>94.79</v>
      </c>
      <c r="G453" s="1" t="s">
        <v>101</v>
      </c>
      <c r="H453" s="1">
        <v>2017</v>
      </c>
      <c r="I453" s="1" t="s">
        <v>6</v>
      </c>
    </row>
    <row r="454" spans="1:9" x14ac:dyDescent="0.45">
      <c r="A454" t="s">
        <v>48</v>
      </c>
      <c r="B454" s="1">
        <v>2</v>
      </c>
      <c r="C454" s="1">
        <v>111.65</v>
      </c>
      <c r="D454" t="s">
        <v>59</v>
      </c>
      <c r="E454" s="1">
        <v>6</v>
      </c>
      <c r="F454" s="1">
        <v>103.58</v>
      </c>
      <c r="G454" s="1" t="s">
        <v>75</v>
      </c>
      <c r="H454" s="1">
        <v>2016</v>
      </c>
      <c r="I454" s="1">
        <v>1</v>
      </c>
    </row>
    <row r="455" spans="1:9" x14ac:dyDescent="0.45">
      <c r="A455" t="s">
        <v>48</v>
      </c>
      <c r="B455" s="1">
        <v>6</v>
      </c>
      <c r="C455" s="1">
        <v>99.97</v>
      </c>
      <c r="D455" t="s">
        <v>60</v>
      </c>
      <c r="E455" s="1">
        <v>1</v>
      </c>
      <c r="F455" s="1">
        <v>90.35</v>
      </c>
      <c r="G455" s="1" t="s">
        <v>75</v>
      </c>
      <c r="H455" s="1">
        <v>2015</v>
      </c>
      <c r="I455" s="1">
        <v>1</v>
      </c>
    </row>
    <row r="456" spans="1:9" x14ac:dyDescent="0.45">
      <c r="A456" s="16" t="s">
        <v>48</v>
      </c>
      <c r="B456" s="1">
        <v>6</v>
      </c>
      <c r="C456" s="1">
        <v>104.86</v>
      </c>
      <c r="D456" t="s">
        <v>60</v>
      </c>
      <c r="E456" s="1">
        <v>0</v>
      </c>
      <c r="F456" s="1">
        <v>87.93</v>
      </c>
      <c r="G456" s="16" t="s">
        <v>101</v>
      </c>
      <c r="H456" s="1">
        <v>2015</v>
      </c>
      <c r="I456" s="1">
        <v>1</v>
      </c>
    </row>
    <row r="457" spans="1:9" x14ac:dyDescent="0.45">
      <c r="A457" t="s">
        <v>48</v>
      </c>
      <c r="B457" s="1">
        <v>6</v>
      </c>
      <c r="C457" s="1">
        <v>102.31</v>
      </c>
      <c r="D457" t="s">
        <v>104</v>
      </c>
      <c r="E457" s="1">
        <v>4</v>
      </c>
      <c r="F457" s="1">
        <v>88.96</v>
      </c>
      <c r="G457" s="1" t="s">
        <v>101</v>
      </c>
      <c r="H457" s="1">
        <v>2017</v>
      </c>
      <c r="I457" s="1">
        <v>1</v>
      </c>
    </row>
    <row r="458" spans="1:9" x14ac:dyDescent="0.45">
      <c r="A458" t="s">
        <v>48</v>
      </c>
      <c r="B458" s="1">
        <v>11</v>
      </c>
      <c r="C458" s="1">
        <v>102.47</v>
      </c>
      <c r="D458" t="s">
        <v>53</v>
      </c>
      <c r="E458" s="1">
        <v>4</v>
      </c>
      <c r="F458" s="1">
        <v>91.81</v>
      </c>
      <c r="G458" s="6" t="s">
        <v>45</v>
      </c>
      <c r="H458" s="6">
        <v>2016</v>
      </c>
      <c r="I458" s="1" t="s">
        <v>6</v>
      </c>
    </row>
    <row r="459" spans="1:9" x14ac:dyDescent="0.45">
      <c r="A459" s="16" t="s">
        <v>48</v>
      </c>
      <c r="B459" s="1">
        <v>10</v>
      </c>
      <c r="C459" s="1">
        <v>106.55</v>
      </c>
      <c r="D459" t="s">
        <v>53</v>
      </c>
      <c r="E459" s="1">
        <v>4</v>
      </c>
      <c r="F459" s="1">
        <v>93.11</v>
      </c>
      <c r="G459" s="1" t="s">
        <v>75</v>
      </c>
      <c r="H459" s="1">
        <v>2014</v>
      </c>
      <c r="I459" s="1" t="s">
        <v>6</v>
      </c>
    </row>
    <row r="460" spans="1:9" x14ac:dyDescent="0.45">
      <c r="A460" s="16" t="s">
        <v>48</v>
      </c>
      <c r="B460" s="6">
        <v>8</v>
      </c>
      <c r="C460" s="6">
        <v>110.36</v>
      </c>
      <c r="D460" s="16" t="s">
        <v>53</v>
      </c>
      <c r="E460" s="6">
        <v>2</v>
      </c>
      <c r="F460" s="6">
        <v>101.59</v>
      </c>
      <c r="G460" s="1" t="s">
        <v>45</v>
      </c>
      <c r="H460" s="1">
        <v>2014</v>
      </c>
      <c r="I460" s="1" t="s">
        <v>5</v>
      </c>
    </row>
    <row r="461" spans="1:9" x14ac:dyDescent="0.45">
      <c r="A461" s="16" t="s">
        <v>48</v>
      </c>
      <c r="B461" s="1">
        <v>6</v>
      </c>
      <c r="C461" s="1">
        <v>96.72</v>
      </c>
      <c r="D461" t="s">
        <v>63</v>
      </c>
      <c r="E461" s="1">
        <v>4</v>
      </c>
      <c r="F461" s="1">
        <v>91.91</v>
      </c>
      <c r="G461" s="1" t="s">
        <v>75</v>
      </c>
      <c r="H461" s="1">
        <v>2014</v>
      </c>
      <c r="I461" s="1">
        <v>1</v>
      </c>
    </row>
    <row r="462" spans="1:9" x14ac:dyDescent="0.45">
      <c r="A462" t="s">
        <v>48</v>
      </c>
      <c r="B462" s="1">
        <v>10</v>
      </c>
      <c r="C462" s="1">
        <v>112.41</v>
      </c>
      <c r="D462" t="s">
        <v>4</v>
      </c>
      <c r="E462" s="1">
        <v>2</v>
      </c>
      <c r="F462" s="1">
        <v>98.09</v>
      </c>
      <c r="G462" s="1" t="s">
        <v>45</v>
      </c>
      <c r="H462" s="6">
        <v>2016</v>
      </c>
      <c r="I462" s="1" t="s">
        <v>5</v>
      </c>
    </row>
    <row r="463" spans="1:9" x14ac:dyDescent="0.45">
      <c r="A463" t="s">
        <v>48</v>
      </c>
      <c r="B463" s="1">
        <v>10</v>
      </c>
      <c r="C463" s="1">
        <v>108.5</v>
      </c>
      <c r="D463" t="s">
        <v>4</v>
      </c>
      <c r="E463" s="1">
        <v>5</v>
      </c>
      <c r="F463" s="1">
        <v>104.39</v>
      </c>
      <c r="G463" s="1" t="s">
        <v>75</v>
      </c>
      <c r="H463" s="1">
        <v>2015</v>
      </c>
      <c r="I463" s="1" t="s">
        <v>6</v>
      </c>
    </row>
    <row r="464" spans="1:9" x14ac:dyDescent="0.45">
      <c r="A464" t="s">
        <v>48</v>
      </c>
      <c r="B464" s="1">
        <v>11</v>
      </c>
      <c r="C464" s="1">
        <v>98.95</v>
      </c>
      <c r="D464" t="s">
        <v>26</v>
      </c>
      <c r="E464" s="1">
        <v>7</v>
      </c>
      <c r="F464" s="1">
        <v>99.15</v>
      </c>
      <c r="G464" s="1" t="s">
        <v>75</v>
      </c>
      <c r="H464" s="1">
        <v>2015</v>
      </c>
      <c r="I464" s="1" t="s">
        <v>7</v>
      </c>
    </row>
    <row r="465" spans="1:9" x14ac:dyDescent="0.45">
      <c r="A465" t="s">
        <v>48</v>
      </c>
      <c r="B465" s="1">
        <v>6</v>
      </c>
      <c r="C465" s="1">
        <v>95.9</v>
      </c>
      <c r="D465" t="s">
        <v>71</v>
      </c>
      <c r="E465" s="1">
        <v>4</v>
      </c>
      <c r="F465" s="1">
        <v>95.64</v>
      </c>
      <c r="G465" s="1" t="s">
        <v>75</v>
      </c>
      <c r="H465" s="1">
        <v>2017</v>
      </c>
      <c r="I465" s="1">
        <v>1</v>
      </c>
    </row>
    <row r="466" spans="1:9" x14ac:dyDescent="0.45">
      <c r="A466" t="s">
        <v>48</v>
      </c>
      <c r="B466" s="1">
        <v>8</v>
      </c>
      <c r="C466" s="1">
        <v>99.32</v>
      </c>
      <c r="D466" t="s">
        <v>71</v>
      </c>
      <c r="E466" s="1">
        <v>3</v>
      </c>
      <c r="F466" s="1">
        <v>93.86</v>
      </c>
      <c r="G466" s="1" t="s">
        <v>75</v>
      </c>
      <c r="H466" s="1">
        <v>2015</v>
      </c>
      <c r="I466" s="1" t="s">
        <v>5</v>
      </c>
    </row>
    <row r="467" spans="1:9" x14ac:dyDescent="0.45">
      <c r="A467" s="16" t="s">
        <v>48</v>
      </c>
      <c r="B467" s="6">
        <v>10</v>
      </c>
      <c r="C467" s="6">
        <v>106.76</v>
      </c>
      <c r="D467" s="16" t="s">
        <v>71</v>
      </c>
      <c r="E467" s="6">
        <v>4</v>
      </c>
      <c r="F467" s="6">
        <v>94.52</v>
      </c>
      <c r="G467" s="1" t="s">
        <v>45</v>
      </c>
      <c r="H467" s="1">
        <v>2014</v>
      </c>
      <c r="I467" s="1" t="s">
        <v>6</v>
      </c>
    </row>
    <row r="468" spans="1:9" x14ac:dyDescent="0.45">
      <c r="A468" s="14" t="s">
        <v>48</v>
      </c>
      <c r="B468" s="1">
        <v>6</v>
      </c>
      <c r="C468" s="1">
        <v>98.19</v>
      </c>
      <c r="D468" s="14" t="s">
        <v>71</v>
      </c>
      <c r="E468" s="1">
        <v>1</v>
      </c>
      <c r="F468" s="1">
        <v>79.349999999999994</v>
      </c>
      <c r="G468" s="1" t="s">
        <v>45</v>
      </c>
      <c r="H468" s="1">
        <v>2013</v>
      </c>
      <c r="I468" s="1">
        <v>1</v>
      </c>
    </row>
    <row r="469" spans="1:9" x14ac:dyDescent="0.45">
      <c r="A469" t="s">
        <v>48</v>
      </c>
      <c r="B469" s="1">
        <v>11</v>
      </c>
      <c r="C469" s="1">
        <v>105.13</v>
      </c>
      <c r="D469" t="s">
        <v>52</v>
      </c>
      <c r="E469" s="1">
        <v>9</v>
      </c>
      <c r="F469" s="1">
        <v>104.32</v>
      </c>
      <c r="G469" s="1" t="s">
        <v>45</v>
      </c>
      <c r="H469" s="6">
        <v>2016</v>
      </c>
      <c r="I469" s="1" t="s">
        <v>7</v>
      </c>
    </row>
    <row r="470" spans="1:9" x14ac:dyDescent="0.45">
      <c r="A470" s="16" t="s">
        <v>48</v>
      </c>
      <c r="B470" s="1">
        <v>11</v>
      </c>
      <c r="C470" s="1">
        <v>105.08</v>
      </c>
      <c r="D470" t="s">
        <v>52</v>
      </c>
      <c r="E470" s="1">
        <v>9</v>
      </c>
      <c r="F470" s="1">
        <v>103.02</v>
      </c>
      <c r="G470" s="1" t="s">
        <v>75</v>
      </c>
      <c r="H470" s="1">
        <v>2014</v>
      </c>
      <c r="I470" s="1" t="s">
        <v>7</v>
      </c>
    </row>
    <row r="471" spans="1:9" x14ac:dyDescent="0.45">
      <c r="A471" s="15" t="s">
        <v>48</v>
      </c>
      <c r="B471" s="6">
        <v>10</v>
      </c>
      <c r="C471" s="6">
        <v>109.46</v>
      </c>
      <c r="D471" s="15" t="s">
        <v>52</v>
      </c>
      <c r="E471" s="6">
        <v>3</v>
      </c>
      <c r="F471" s="6">
        <v>101.4</v>
      </c>
      <c r="G471" s="1" t="s">
        <v>45</v>
      </c>
      <c r="H471" s="1">
        <v>2013</v>
      </c>
      <c r="I471" s="1" t="s">
        <v>7</v>
      </c>
    </row>
    <row r="472" spans="1:9" x14ac:dyDescent="0.45">
      <c r="A472" s="16" t="s">
        <v>48</v>
      </c>
      <c r="B472" s="6">
        <v>6</v>
      </c>
      <c r="C472" s="6">
        <v>102.85</v>
      </c>
      <c r="D472" s="16" t="s">
        <v>73</v>
      </c>
      <c r="E472" s="6">
        <v>2</v>
      </c>
      <c r="F472" s="6">
        <v>86.28</v>
      </c>
      <c r="G472" s="1" t="s">
        <v>45</v>
      </c>
      <c r="H472" s="1">
        <v>2014</v>
      </c>
      <c r="I472" s="1">
        <v>1</v>
      </c>
    </row>
    <row r="473" spans="1:9" x14ac:dyDescent="0.45">
      <c r="A473" s="14" t="s">
        <v>48</v>
      </c>
      <c r="B473" s="1">
        <v>8</v>
      </c>
      <c r="C473" s="1">
        <v>108.31</v>
      </c>
      <c r="D473" s="14" t="s">
        <v>73</v>
      </c>
      <c r="E473" s="1">
        <v>2</v>
      </c>
      <c r="F473" s="1">
        <v>94.36</v>
      </c>
      <c r="G473" s="1" t="s">
        <v>45</v>
      </c>
      <c r="H473" s="1">
        <v>2013</v>
      </c>
      <c r="I473" s="1" t="s">
        <v>5</v>
      </c>
    </row>
    <row r="474" spans="1:9" x14ac:dyDescent="0.45">
      <c r="A474" t="s">
        <v>48</v>
      </c>
      <c r="B474" s="1">
        <v>11</v>
      </c>
      <c r="C474" s="1">
        <v>98.88</v>
      </c>
      <c r="D474" t="s">
        <v>67</v>
      </c>
      <c r="E474" s="1">
        <v>8</v>
      </c>
      <c r="F474" s="1">
        <v>99.74</v>
      </c>
      <c r="G474" s="1" t="s">
        <v>49</v>
      </c>
      <c r="H474" s="1">
        <v>2017</v>
      </c>
      <c r="I474" s="1" t="s">
        <v>7</v>
      </c>
    </row>
    <row r="475" spans="1:9" x14ac:dyDescent="0.45">
      <c r="A475" s="16" t="s">
        <v>48</v>
      </c>
      <c r="B475" s="6">
        <v>10</v>
      </c>
      <c r="C475" s="6">
        <v>98.32</v>
      </c>
      <c r="D475" s="16" t="s">
        <v>67</v>
      </c>
      <c r="E475" s="6">
        <v>7</v>
      </c>
      <c r="F475" s="6">
        <v>94.72</v>
      </c>
      <c r="G475" s="1" t="s">
        <v>45</v>
      </c>
      <c r="H475" s="1">
        <v>2015</v>
      </c>
      <c r="I475" s="1" t="s">
        <v>6</v>
      </c>
    </row>
    <row r="476" spans="1:9" x14ac:dyDescent="0.45">
      <c r="A476" t="s">
        <v>48</v>
      </c>
      <c r="B476" s="1">
        <v>10</v>
      </c>
      <c r="C476" s="1">
        <v>96.63</v>
      </c>
      <c r="D476" t="s">
        <v>0</v>
      </c>
      <c r="E476" s="1">
        <v>9</v>
      </c>
      <c r="F476" s="1">
        <v>98.36</v>
      </c>
      <c r="G476" s="1" t="s">
        <v>101</v>
      </c>
      <c r="H476" s="1">
        <v>2017</v>
      </c>
      <c r="I476" s="1" t="s">
        <v>5</v>
      </c>
    </row>
    <row r="477" spans="1:9" x14ac:dyDescent="0.45">
      <c r="A477" s="16" t="s">
        <v>48</v>
      </c>
      <c r="B477" s="1">
        <v>8</v>
      </c>
      <c r="C477" s="1">
        <v>109.86</v>
      </c>
      <c r="D477" t="s">
        <v>50</v>
      </c>
      <c r="E477" s="1">
        <v>4</v>
      </c>
      <c r="F477" s="1">
        <v>93.42</v>
      </c>
      <c r="G477" s="1" t="s">
        <v>75</v>
      </c>
      <c r="H477" s="1">
        <v>2014</v>
      </c>
      <c r="I477" s="1" t="s">
        <v>5</v>
      </c>
    </row>
    <row r="478" spans="1:9" x14ac:dyDescent="0.45">
      <c r="A478" t="s">
        <v>48</v>
      </c>
      <c r="B478" s="1">
        <v>9</v>
      </c>
      <c r="C478" s="1">
        <v>93.75</v>
      </c>
      <c r="D478" t="s">
        <v>0</v>
      </c>
      <c r="E478" s="1">
        <v>10</v>
      </c>
      <c r="F478" s="1">
        <v>94.89</v>
      </c>
      <c r="G478" s="1" t="s">
        <v>75</v>
      </c>
      <c r="H478" s="1">
        <v>2017</v>
      </c>
      <c r="I478" s="1" t="s">
        <v>5</v>
      </c>
    </row>
    <row r="479" spans="1:9" x14ac:dyDescent="0.45">
      <c r="A479" t="s">
        <v>48</v>
      </c>
      <c r="B479" s="1">
        <v>6</v>
      </c>
      <c r="C479" s="1">
        <v>106.09</v>
      </c>
      <c r="D479" t="s">
        <v>51</v>
      </c>
      <c r="E479" s="1">
        <v>0</v>
      </c>
      <c r="F479" s="1">
        <v>77.069999999999993</v>
      </c>
      <c r="G479" s="1" t="s">
        <v>101</v>
      </c>
      <c r="H479" s="1">
        <v>2016</v>
      </c>
      <c r="I479" s="1">
        <v>1</v>
      </c>
    </row>
    <row r="480" spans="1:9" x14ac:dyDescent="0.45">
      <c r="A480" t="s">
        <v>48</v>
      </c>
      <c r="B480" s="1">
        <v>11</v>
      </c>
      <c r="C480" s="1">
        <v>93.97</v>
      </c>
      <c r="D480" t="s">
        <v>3</v>
      </c>
      <c r="E480" s="1">
        <v>4</v>
      </c>
      <c r="F480" s="1">
        <v>90.58</v>
      </c>
      <c r="G480" s="1" t="s">
        <v>49</v>
      </c>
      <c r="H480" s="1">
        <v>2017</v>
      </c>
      <c r="I480" s="1" t="s">
        <v>6</v>
      </c>
    </row>
    <row r="481" spans="1:9" x14ac:dyDescent="0.45">
      <c r="A481" s="16" t="s">
        <v>48</v>
      </c>
      <c r="B481" s="1">
        <v>8</v>
      </c>
      <c r="C481" s="1">
        <v>107.37</v>
      </c>
      <c r="D481" t="s">
        <v>3</v>
      </c>
      <c r="E481" s="1">
        <v>3</v>
      </c>
      <c r="F481" s="1">
        <v>93.46</v>
      </c>
      <c r="G481" s="16" t="s">
        <v>101</v>
      </c>
      <c r="H481" s="1">
        <v>2015</v>
      </c>
      <c r="I481" s="1" t="s">
        <v>5</v>
      </c>
    </row>
    <row r="482" spans="1:9" x14ac:dyDescent="0.45">
      <c r="A482" s="15" t="s">
        <v>48</v>
      </c>
      <c r="B482" s="6">
        <v>10</v>
      </c>
      <c r="C482" s="6">
        <v>109.42</v>
      </c>
      <c r="D482" s="15" t="s">
        <v>3</v>
      </c>
      <c r="E482" s="6">
        <v>6</v>
      </c>
      <c r="F482" s="6">
        <v>96.61</v>
      </c>
      <c r="G482" s="1" t="s">
        <v>45</v>
      </c>
      <c r="H482" s="1">
        <v>2013</v>
      </c>
      <c r="I482" s="1" t="s">
        <v>6</v>
      </c>
    </row>
    <row r="483" spans="1:9" x14ac:dyDescent="0.45">
      <c r="A483" s="16" t="s">
        <v>48</v>
      </c>
      <c r="B483" s="6">
        <v>8</v>
      </c>
      <c r="C483" s="6">
        <v>101.67</v>
      </c>
      <c r="D483" s="16" t="s">
        <v>64</v>
      </c>
      <c r="E483" s="6">
        <v>2</v>
      </c>
      <c r="F483" s="6">
        <v>92.29</v>
      </c>
      <c r="G483" s="1" t="s">
        <v>45</v>
      </c>
      <c r="H483" s="1">
        <v>2015</v>
      </c>
      <c r="I483" s="1" t="s">
        <v>5</v>
      </c>
    </row>
    <row r="484" spans="1:9" x14ac:dyDescent="0.45">
      <c r="A484" s="16" t="s">
        <v>48</v>
      </c>
      <c r="B484" s="6">
        <v>11</v>
      </c>
      <c r="C484" s="6">
        <v>97.08</v>
      </c>
      <c r="D484" s="16" t="s">
        <v>64</v>
      </c>
      <c r="E484" s="6">
        <v>3</v>
      </c>
      <c r="F484" s="6">
        <v>93.18</v>
      </c>
      <c r="G484" s="1" t="s">
        <v>45</v>
      </c>
      <c r="H484" s="1">
        <v>2014</v>
      </c>
      <c r="I484" s="1" t="s">
        <v>7</v>
      </c>
    </row>
    <row r="485" spans="1:9" x14ac:dyDescent="0.45">
      <c r="A485" t="s">
        <v>95</v>
      </c>
      <c r="B485" s="1">
        <v>4</v>
      </c>
      <c r="C485" s="1">
        <v>81.86</v>
      </c>
      <c r="D485" t="s">
        <v>0</v>
      </c>
      <c r="E485" s="1">
        <v>6</v>
      </c>
      <c r="F485" s="1">
        <v>82.84</v>
      </c>
      <c r="G485" s="1" t="s">
        <v>49</v>
      </c>
      <c r="H485" s="1">
        <v>2018</v>
      </c>
      <c r="I485" s="1">
        <v>1</v>
      </c>
    </row>
    <row r="486" spans="1:9" x14ac:dyDescent="0.45">
      <c r="A486" t="s">
        <v>95</v>
      </c>
      <c r="B486" s="1">
        <v>3</v>
      </c>
      <c r="C486" s="1">
        <v>85.73</v>
      </c>
      <c r="D486" t="s">
        <v>152</v>
      </c>
      <c r="E486" s="1">
        <v>6</v>
      </c>
      <c r="F486" s="1">
        <v>90.8</v>
      </c>
      <c r="G486" t="s">
        <v>161</v>
      </c>
      <c r="H486" s="1">
        <v>2022</v>
      </c>
      <c r="I486" s="1">
        <v>1</v>
      </c>
    </row>
    <row r="487" spans="1:9" x14ac:dyDescent="0.45">
      <c r="A487" t="s">
        <v>91</v>
      </c>
      <c r="B487" s="1">
        <v>6</v>
      </c>
      <c r="C487" s="1">
        <v>98.35</v>
      </c>
      <c r="D487" t="s">
        <v>76</v>
      </c>
      <c r="E487" s="1">
        <v>1</v>
      </c>
      <c r="F487" s="1">
        <v>87.62</v>
      </c>
      <c r="G487" s="1" t="s">
        <v>98</v>
      </c>
      <c r="H487" s="1">
        <v>2018</v>
      </c>
      <c r="I487" s="1">
        <v>1</v>
      </c>
    </row>
    <row r="488" spans="1:9" x14ac:dyDescent="0.45">
      <c r="A488" t="s">
        <v>91</v>
      </c>
      <c r="B488" s="1">
        <v>1</v>
      </c>
      <c r="C488" s="1">
        <v>90.94</v>
      </c>
      <c r="D488" t="s">
        <v>2</v>
      </c>
      <c r="E488" s="1">
        <v>6</v>
      </c>
      <c r="F488" s="1">
        <v>111.41</v>
      </c>
      <c r="G488" s="1" t="s">
        <v>49</v>
      </c>
      <c r="H488" s="1">
        <v>2018</v>
      </c>
      <c r="I488" s="1">
        <v>1</v>
      </c>
    </row>
    <row r="489" spans="1:9" x14ac:dyDescent="0.45">
      <c r="A489" t="s">
        <v>91</v>
      </c>
      <c r="B489" s="1">
        <v>4</v>
      </c>
      <c r="C489" s="1">
        <v>87.71</v>
      </c>
      <c r="D489" t="s">
        <v>67</v>
      </c>
      <c r="E489" s="1">
        <v>10</v>
      </c>
      <c r="F489" s="1">
        <v>101.91</v>
      </c>
      <c r="G489" s="1" t="s">
        <v>98</v>
      </c>
      <c r="H489" s="1">
        <v>2018</v>
      </c>
      <c r="I489" s="1" t="s">
        <v>5</v>
      </c>
    </row>
    <row r="490" spans="1:9" x14ac:dyDescent="0.45">
      <c r="A490" t="s">
        <v>50</v>
      </c>
      <c r="B490" s="1">
        <v>10</v>
      </c>
      <c r="C490" s="1">
        <v>101.34</v>
      </c>
      <c r="D490" t="s">
        <v>43</v>
      </c>
      <c r="E490" s="1">
        <v>8</v>
      </c>
      <c r="F490" s="1">
        <v>101.64</v>
      </c>
      <c r="G490" s="1" t="s">
        <v>75</v>
      </c>
      <c r="H490" s="1">
        <v>2016</v>
      </c>
      <c r="I490" s="1" t="s">
        <v>5</v>
      </c>
    </row>
    <row r="491" spans="1:9" x14ac:dyDescent="0.45">
      <c r="A491" s="16" t="s">
        <v>50</v>
      </c>
      <c r="B491" s="6">
        <v>9</v>
      </c>
      <c r="C491" s="6">
        <v>93.08</v>
      </c>
      <c r="D491" s="16" t="s">
        <v>43</v>
      </c>
      <c r="E491" s="6">
        <v>10</v>
      </c>
      <c r="F491" s="6">
        <v>93.08</v>
      </c>
      <c r="G491" s="1" t="s">
        <v>45</v>
      </c>
      <c r="H491" s="1">
        <v>2015</v>
      </c>
      <c r="I491" s="1" t="s">
        <v>6</v>
      </c>
    </row>
    <row r="492" spans="1:9" x14ac:dyDescent="0.45">
      <c r="A492" t="s">
        <v>50</v>
      </c>
      <c r="B492" s="1">
        <v>10</v>
      </c>
      <c r="C492" s="1">
        <v>97.7</v>
      </c>
      <c r="D492" s="16" t="s">
        <v>43</v>
      </c>
      <c r="E492" s="1">
        <v>11</v>
      </c>
      <c r="F492" s="1">
        <v>103.16</v>
      </c>
      <c r="G492" s="16" t="s">
        <v>101</v>
      </c>
      <c r="H492" s="1">
        <v>2015</v>
      </c>
      <c r="I492" s="1" t="s">
        <v>7</v>
      </c>
    </row>
    <row r="493" spans="1:9" x14ac:dyDescent="0.45">
      <c r="A493" s="14" t="s">
        <v>50</v>
      </c>
      <c r="B493" s="1">
        <v>5</v>
      </c>
      <c r="C493" s="1">
        <v>85.64</v>
      </c>
      <c r="D493" s="14" t="s">
        <v>58</v>
      </c>
      <c r="E493" s="1">
        <v>6</v>
      </c>
      <c r="F493" s="1">
        <v>83.77</v>
      </c>
      <c r="G493" s="1" t="s">
        <v>45</v>
      </c>
      <c r="H493" s="1">
        <v>2013</v>
      </c>
      <c r="I493" s="1">
        <v>1</v>
      </c>
    </row>
    <row r="494" spans="1:9" x14ac:dyDescent="0.45">
      <c r="A494" s="8" t="s">
        <v>0</v>
      </c>
      <c r="B494" s="1">
        <v>6</v>
      </c>
      <c r="C494" s="1">
        <v>95.49</v>
      </c>
      <c r="D494" t="s">
        <v>47</v>
      </c>
      <c r="E494" s="1">
        <v>5</v>
      </c>
      <c r="F494" s="1">
        <v>90.35</v>
      </c>
      <c r="G494" s="1" t="s">
        <v>29</v>
      </c>
      <c r="H494" s="1">
        <v>2019</v>
      </c>
      <c r="I494" s="1">
        <v>1</v>
      </c>
    </row>
    <row r="495" spans="1:9" x14ac:dyDescent="0.45">
      <c r="A495" t="s">
        <v>50</v>
      </c>
      <c r="B495" s="1">
        <v>6</v>
      </c>
      <c r="C495" s="1">
        <v>97.36</v>
      </c>
      <c r="D495" t="s">
        <v>47</v>
      </c>
      <c r="E495" s="1">
        <v>2</v>
      </c>
      <c r="F495" s="1">
        <v>86.97</v>
      </c>
      <c r="G495" s="1" t="s">
        <v>101</v>
      </c>
      <c r="H495" s="1">
        <v>2016</v>
      </c>
      <c r="I495" s="1">
        <v>1</v>
      </c>
    </row>
    <row r="496" spans="1:9" x14ac:dyDescent="0.45">
      <c r="A496" s="16" t="s">
        <v>50</v>
      </c>
      <c r="B496" s="6">
        <v>6</v>
      </c>
      <c r="C496" s="6">
        <v>90.48</v>
      </c>
      <c r="D496" s="16" t="s">
        <v>47</v>
      </c>
      <c r="E496" s="6">
        <v>0</v>
      </c>
      <c r="F496" s="6">
        <v>84.77</v>
      </c>
      <c r="G496" s="1" t="s">
        <v>45</v>
      </c>
      <c r="H496" s="1">
        <v>2015</v>
      </c>
      <c r="I496" s="1">
        <v>1</v>
      </c>
    </row>
    <row r="497" spans="1:9" x14ac:dyDescent="0.45">
      <c r="A497" t="s">
        <v>0</v>
      </c>
      <c r="B497" s="1">
        <v>6</v>
      </c>
      <c r="C497" s="1">
        <v>94.89</v>
      </c>
      <c r="D497" t="s">
        <v>59</v>
      </c>
      <c r="E497" s="1">
        <v>5</v>
      </c>
      <c r="F497" s="1">
        <v>93.75</v>
      </c>
      <c r="G497" s="1" t="s">
        <v>75</v>
      </c>
      <c r="H497" s="1">
        <v>2017</v>
      </c>
      <c r="I497" s="1">
        <v>1</v>
      </c>
    </row>
    <row r="498" spans="1:9" x14ac:dyDescent="0.45">
      <c r="A498" t="s">
        <v>0</v>
      </c>
      <c r="B498" s="1">
        <v>4</v>
      </c>
      <c r="C498" s="1">
        <v>85.71</v>
      </c>
      <c r="D498" t="s">
        <v>59</v>
      </c>
      <c r="E498" s="1">
        <v>6</v>
      </c>
      <c r="F498" s="1">
        <v>93.42</v>
      </c>
      <c r="G498" s="1" t="s">
        <v>49</v>
      </c>
      <c r="H498" s="1">
        <v>2017</v>
      </c>
      <c r="I498" s="1">
        <v>1</v>
      </c>
    </row>
    <row r="499" spans="1:9" x14ac:dyDescent="0.45">
      <c r="A499" s="8" t="s">
        <v>0</v>
      </c>
      <c r="B499" s="1">
        <v>8</v>
      </c>
      <c r="C499" s="1">
        <v>92.52</v>
      </c>
      <c r="D499" s="8" t="s">
        <v>78</v>
      </c>
      <c r="E499" s="1">
        <v>6</v>
      </c>
      <c r="F499" s="1">
        <v>94.71</v>
      </c>
      <c r="G499" s="1" t="s">
        <v>29</v>
      </c>
      <c r="H499" s="1">
        <v>2019</v>
      </c>
      <c r="I499" s="1" t="s">
        <v>5</v>
      </c>
    </row>
    <row r="500" spans="1:9" x14ac:dyDescent="0.45">
      <c r="A500" t="s">
        <v>0</v>
      </c>
      <c r="B500" s="1">
        <v>11</v>
      </c>
      <c r="C500" s="1">
        <v>91.55</v>
      </c>
      <c r="D500" t="s">
        <v>78</v>
      </c>
      <c r="E500" s="1">
        <v>10</v>
      </c>
      <c r="F500" s="1">
        <v>91.6</v>
      </c>
      <c r="G500" s="1" t="s">
        <v>75</v>
      </c>
      <c r="H500" s="1">
        <v>2017</v>
      </c>
      <c r="I500" s="1" t="s">
        <v>6</v>
      </c>
    </row>
    <row r="501" spans="1:9" x14ac:dyDescent="0.45">
      <c r="A501" t="s">
        <v>50</v>
      </c>
      <c r="B501" s="1">
        <v>10</v>
      </c>
      <c r="C501" s="1">
        <v>101.11</v>
      </c>
      <c r="D501" t="s">
        <v>53</v>
      </c>
      <c r="E501" s="1">
        <v>5</v>
      </c>
      <c r="F501" s="1">
        <v>95.91</v>
      </c>
      <c r="G501" s="1" t="s">
        <v>101</v>
      </c>
      <c r="H501" s="1">
        <v>2016</v>
      </c>
      <c r="I501" s="1" t="s">
        <v>5</v>
      </c>
    </row>
    <row r="502" spans="1:9" x14ac:dyDescent="0.45">
      <c r="A502" t="s">
        <v>50</v>
      </c>
      <c r="B502" s="1">
        <v>8</v>
      </c>
      <c r="C502" s="1">
        <v>100.7</v>
      </c>
      <c r="D502" t="s">
        <v>53</v>
      </c>
      <c r="E502" s="1">
        <v>11</v>
      </c>
      <c r="F502" s="1">
        <v>104.81</v>
      </c>
      <c r="G502" s="1" t="s">
        <v>75</v>
      </c>
      <c r="H502" s="1">
        <v>2016</v>
      </c>
      <c r="I502" s="1" t="s">
        <v>6</v>
      </c>
    </row>
    <row r="503" spans="1:9" x14ac:dyDescent="0.45">
      <c r="A503" t="s">
        <v>0</v>
      </c>
      <c r="B503" s="1">
        <v>10</v>
      </c>
      <c r="C503" s="1">
        <v>93.6</v>
      </c>
      <c r="D503" t="s">
        <v>4</v>
      </c>
      <c r="E503" s="1">
        <v>8</v>
      </c>
      <c r="F503" s="1">
        <v>96.13</v>
      </c>
      <c r="G503" s="1" t="s">
        <v>98</v>
      </c>
      <c r="H503" s="1">
        <v>2018</v>
      </c>
      <c r="I503" s="1" t="s">
        <v>5</v>
      </c>
    </row>
    <row r="504" spans="1:9" x14ac:dyDescent="0.45">
      <c r="A504" t="s">
        <v>0</v>
      </c>
      <c r="B504" s="1">
        <v>7</v>
      </c>
      <c r="C504" s="1">
        <v>101.87</v>
      </c>
      <c r="D504" t="s">
        <v>4</v>
      </c>
      <c r="E504" s="1">
        <v>11</v>
      </c>
      <c r="F504" s="1">
        <v>103.98</v>
      </c>
      <c r="G504" s="1" t="s">
        <v>75</v>
      </c>
      <c r="H504" s="1">
        <v>2017</v>
      </c>
      <c r="I504" s="1" t="s">
        <v>7</v>
      </c>
    </row>
    <row r="505" spans="1:9" x14ac:dyDescent="0.45">
      <c r="A505" t="s">
        <v>50</v>
      </c>
      <c r="B505" s="1">
        <v>7</v>
      </c>
      <c r="C505" s="1">
        <v>104.85</v>
      </c>
      <c r="D505" t="s">
        <v>4</v>
      </c>
      <c r="E505" s="1">
        <v>11</v>
      </c>
      <c r="F505" s="1">
        <v>111.37</v>
      </c>
      <c r="G505" s="1" t="s">
        <v>101</v>
      </c>
      <c r="H505" s="1">
        <v>2016</v>
      </c>
      <c r="I505" s="1" t="s">
        <v>6</v>
      </c>
    </row>
    <row r="506" spans="1:9" x14ac:dyDescent="0.45">
      <c r="A506" t="s">
        <v>0</v>
      </c>
      <c r="B506" s="1">
        <v>6</v>
      </c>
      <c r="C506" s="1">
        <v>90.54</v>
      </c>
      <c r="D506" t="s">
        <v>158</v>
      </c>
      <c r="E506" s="1">
        <v>1</v>
      </c>
      <c r="F506" s="1">
        <v>75.349999999999994</v>
      </c>
      <c r="G506" s="1" t="s">
        <v>98</v>
      </c>
      <c r="H506" s="1">
        <v>2018</v>
      </c>
      <c r="I506" s="1">
        <v>1</v>
      </c>
    </row>
    <row r="507" spans="1:9" x14ac:dyDescent="0.45">
      <c r="A507" s="8" t="s">
        <v>0</v>
      </c>
      <c r="B507" s="1">
        <v>6</v>
      </c>
      <c r="C507" s="1">
        <v>106.13</v>
      </c>
      <c r="D507" t="s">
        <v>89</v>
      </c>
      <c r="E507" s="1">
        <v>1</v>
      </c>
      <c r="F507" s="1">
        <v>93.13</v>
      </c>
      <c r="G507" s="1" t="s">
        <v>49</v>
      </c>
      <c r="H507" s="1">
        <v>2019</v>
      </c>
      <c r="I507" s="1">
        <v>1</v>
      </c>
    </row>
    <row r="508" spans="1:9" x14ac:dyDescent="0.45">
      <c r="A508" t="s">
        <v>0</v>
      </c>
      <c r="B508" s="1">
        <v>6</v>
      </c>
      <c r="C508" s="1">
        <v>90.16</v>
      </c>
      <c r="D508" t="s">
        <v>89</v>
      </c>
      <c r="E508" s="1">
        <v>2</v>
      </c>
      <c r="F508" s="1">
        <v>84.99</v>
      </c>
      <c r="G508" s="14" t="s">
        <v>98</v>
      </c>
      <c r="H508" s="17">
        <v>2019</v>
      </c>
      <c r="I508" s="17">
        <v>1</v>
      </c>
    </row>
    <row r="509" spans="1:9" x14ac:dyDescent="0.45">
      <c r="A509" s="8" t="s">
        <v>0</v>
      </c>
      <c r="B509" s="1">
        <v>8</v>
      </c>
      <c r="C509" s="1">
        <v>97.41</v>
      </c>
      <c r="D509" s="8" t="s">
        <v>26</v>
      </c>
      <c r="E509" s="1">
        <v>5</v>
      </c>
      <c r="F509" s="1">
        <v>94.11</v>
      </c>
      <c r="G509" s="1" t="s">
        <v>29</v>
      </c>
      <c r="H509" s="1">
        <v>2019</v>
      </c>
      <c r="I509" s="1" t="s">
        <v>6</v>
      </c>
    </row>
    <row r="510" spans="1:9" x14ac:dyDescent="0.45">
      <c r="A510" s="16" t="s">
        <v>50</v>
      </c>
      <c r="B510" s="1">
        <v>10</v>
      </c>
      <c r="C510" s="1">
        <v>100.43</v>
      </c>
      <c r="D510" t="s">
        <v>26</v>
      </c>
      <c r="E510" s="1">
        <v>6</v>
      </c>
      <c r="F510" s="1">
        <v>96.7</v>
      </c>
      <c r="G510" s="16" t="s">
        <v>101</v>
      </c>
      <c r="H510" s="1">
        <v>2015</v>
      </c>
      <c r="I510" s="1" t="s">
        <v>6</v>
      </c>
    </row>
    <row r="511" spans="1:9" x14ac:dyDescent="0.45">
      <c r="A511" t="s">
        <v>50</v>
      </c>
      <c r="B511" s="1">
        <v>1</v>
      </c>
      <c r="C511" s="1">
        <v>91.04</v>
      </c>
      <c r="D511" t="s">
        <v>71</v>
      </c>
      <c r="E511" s="1">
        <v>6</v>
      </c>
      <c r="F511" s="1">
        <v>99.54</v>
      </c>
      <c r="G511" s="1" t="s">
        <v>45</v>
      </c>
      <c r="H511" s="6">
        <v>2016</v>
      </c>
      <c r="I511" s="1">
        <v>1</v>
      </c>
    </row>
    <row r="512" spans="1:9" x14ac:dyDescent="0.45">
      <c r="A512" s="16" t="s">
        <v>50</v>
      </c>
      <c r="B512" s="6">
        <v>5</v>
      </c>
      <c r="C512" s="6">
        <v>96.47</v>
      </c>
      <c r="D512" s="16" t="s">
        <v>71</v>
      </c>
      <c r="E512" s="6">
        <v>6</v>
      </c>
      <c r="F512" s="6">
        <v>98.66</v>
      </c>
      <c r="G512" s="1" t="s">
        <v>45</v>
      </c>
      <c r="H512" s="1">
        <v>2014</v>
      </c>
      <c r="I512" s="1">
        <v>1</v>
      </c>
    </row>
    <row r="513" spans="1:9" x14ac:dyDescent="0.45">
      <c r="A513" s="16" t="s">
        <v>50</v>
      </c>
      <c r="B513" s="1">
        <v>6</v>
      </c>
      <c r="C513" s="1">
        <v>98.02</v>
      </c>
      <c r="D513" t="s">
        <v>72</v>
      </c>
      <c r="E513" s="1">
        <v>0</v>
      </c>
      <c r="F513" s="1">
        <v>86.24</v>
      </c>
      <c r="G513" s="16" t="s">
        <v>101</v>
      </c>
      <c r="H513" s="1">
        <v>2015</v>
      </c>
      <c r="I513" s="1">
        <v>1</v>
      </c>
    </row>
    <row r="514" spans="1:9" x14ac:dyDescent="0.45">
      <c r="A514" s="16" t="s">
        <v>50</v>
      </c>
      <c r="B514" s="1">
        <v>6</v>
      </c>
      <c r="C514" s="1">
        <v>88.33</v>
      </c>
      <c r="D514" t="s">
        <v>72</v>
      </c>
      <c r="E514" s="1">
        <v>2</v>
      </c>
      <c r="F514" s="1">
        <v>76.73</v>
      </c>
      <c r="G514" s="1" t="s">
        <v>75</v>
      </c>
      <c r="H514" s="1">
        <v>2014</v>
      </c>
      <c r="I514" s="1">
        <v>1</v>
      </c>
    </row>
    <row r="515" spans="1:9" x14ac:dyDescent="0.45">
      <c r="A515" t="s">
        <v>0</v>
      </c>
      <c r="B515" s="1">
        <v>10</v>
      </c>
      <c r="C515" s="1">
        <v>89.43</v>
      </c>
      <c r="D515" t="s">
        <v>108</v>
      </c>
      <c r="E515" s="1">
        <v>4</v>
      </c>
      <c r="F515" s="1">
        <v>85.83</v>
      </c>
      <c r="G515" s="1" t="s">
        <v>101</v>
      </c>
      <c r="H515" s="1">
        <v>2018</v>
      </c>
      <c r="I515" s="1" t="s">
        <v>5</v>
      </c>
    </row>
    <row r="516" spans="1:9" x14ac:dyDescent="0.45">
      <c r="A516" s="16" t="s">
        <v>50</v>
      </c>
      <c r="B516" s="6">
        <v>8</v>
      </c>
      <c r="C516" s="6">
        <v>101.82</v>
      </c>
      <c r="D516" s="16" t="s">
        <v>52</v>
      </c>
      <c r="E516" s="6">
        <v>4</v>
      </c>
      <c r="F516" s="6">
        <v>99.02</v>
      </c>
      <c r="G516" s="1" t="s">
        <v>45</v>
      </c>
      <c r="H516" s="1">
        <v>2015</v>
      </c>
      <c r="I516" s="1" t="s">
        <v>5</v>
      </c>
    </row>
    <row r="517" spans="1:9" x14ac:dyDescent="0.45">
      <c r="A517" s="16" t="s">
        <v>50</v>
      </c>
      <c r="B517" s="1">
        <v>8</v>
      </c>
      <c r="C517" s="1">
        <v>91.49</v>
      </c>
      <c r="D517" t="s">
        <v>52</v>
      </c>
      <c r="E517" s="1">
        <v>7</v>
      </c>
      <c r="F517" s="1">
        <v>93.31</v>
      </c>
      <c r="G517" s="16" t="s">
        <v>101</v>
      </c>
      <c r="H517" s="1">
        <v>2015</v>
      </c>
      <c r="I517" s="1" t="s">
        <v>5</v>
      </c>
    </row>
    <row r="518" spans="1:9" x14ac:dyDescent="0.45">
      <c r="A518" s="8" t="s">
        <v>0</v>
      </c>
      <c r="B518" s="1">
        <v>1</v>
      </c>
      <c r="C518" s="1">
        <v>91.18</v>
      </c>
      <c r="D518" s="8" t="s">
        <v>2</v>
      </c>
      <c r="E518" s="1">
        <v>8</v>
      </c>
      <c r="F518" s="1">
        <v>97.41</v>
      </c>
      <c r="G518" s="1" t="s">
        <v>29</v>
      </c>
      <c r="H518" s="1">
        <v>2019</v>
      </c>
      <c r="I518" s="1" t="s">
        <v>7</v>
      </c>
    </row>
    <row r="519" spans="1:9" x14ac:dyDescent="0.45">
      <c r="A519" t="s">
        <v>0</v>
      </c>
      <c r="B519" s="1">
        <v>9</v>
      </c>
      <c r="C519" s="1">
        <v>93.91</v>
      </c>
      <c r="D519" t="s">
        <v>2</v>
      </c>
      <c r="E519" s="1">
        <v>11</v>
      </c>
      <c r="F519" s="1">
        <v>96.81</v>
      </c>
      <c r="G519" s="1" t="s">
        <v>98</v>
      </c>
      <c r="H519" s="1">
        <v>2018</v>
      </c>
      <c r="I519" s="1" t="s">
        <v>6</v>
      </c>
    </row>
    <row r="520" spans="1:9" x14ac:dyDescent="0.45">
      <c r="A520" t="s">
        <v>0</v>
      </c>
      <c r="B520" s="1">
        <v>4</v>
      </c>
      <c r="C520" s="1">
        <v>93.33</v>
      </c>
      <c r="D520" t="s">
        <v>2</v>
      </c>
      <c r="E520" s="1">
        <v>11</v>
      </c>
      <c r="F520" s="1">
        <v>97.72</v>
      </c>
      <c r="G520" s="1" t="s">
        <v>101</v>
      </c>
      <c r="H520" s="1">
        <v>2018</v>
      </c>
      <c r="I520" s="1" t="s">
        <v>7</v>
      </c>
    </row>
    <row r="521" spans="1:9" x14ac:dyDescent="0.45">
      <c r="A521" t="s">
        <v>50</v>
      </c>
      <c r="B521" s="1">
        <v>4</v>
      </c>
      <c r="C521" s="1">
        <v>102.75</v>
      </c>
      <c r="D521" t="s">
        <v>52</v>
      </c>
      <c r="E521" s="1">
        <v>8</v>
      </c>
      <c r="F521" s="1">
        <v>105.19</v>
      </c>
      <c r="G521" s="1" t="s">
        <v>75</v>
      </c>
      <c r="H521" s="1">
        <v>2015</v>
      </c>
      <c r="I521" s="1" t="s">
        <v>5</v>
      </c>
    </row>
    <row r="522" spans="1:9" x14ac:dyDescent="0.45">
      <c r="A522" s="8" t="s">
        <v>0</v>
      </c>
      <c r="B522" s="1">
        <v>6</v>
      </c>
      <c r="C522" s="1">
        <v>94.4</v>
      </c>
      <c r="D522" s="8" t="s">
        <v>67</v>
      </c>
      <c r="E522" s="1">
        <v>8</v>
      </c>
      <c r="F522" s="1">
        <v>94.91</v>
      </c>
      <c r="G522" s="1" t="s">
        <v>49</v>
      </c>
      <c r="H522" s="1">
        <v>2019</v>
      </c>
      <c r="I522" s="1" t="s">
        <v>5</v>
      </c>
    </row>
    <row r="523" spans="1:9" x14ac:dyDescent="0.45">
      <c r="A523" t="s">
        <v>0</v>
      </c>
      <c r="B523" s="1">
        <v>4</v>
      </c>
      <c r="C523" s="1">
        <v>97.16</v>
      </c>
      <c r="D523" s="16" t="s">
        <v>67</v>
      </c>
      <c r="E523" s="1">
        <v>10</v>
      </c>
      <c r="F523" s="1">
        <v>101.91</v>
      </c>
      <c r="G523" s="1" t="s">
        <v>49</v>
      </c>
      <c r="H523" s="1">
        <v>2018</v>
      </c>
      <c r="I523" s="1" t="s">
        <v>5</v>
      </c>
    </row>
    <row r="524" spans="1:9" x14ac:dyDescent="0.45">
      <c r="A524" t="s">
        <v>0</v>
      </c>
      <c r="B524" s="1">
        <v>10</v>
      </c>
      <c r="C524" s="1">
        <v>94.89</v>
      </c>
      <c r="D524" t="s">
        <v>48</v>
      </c>
      <c r="E524" s="1">
        <v>9</v>
      </c>
      <c r="F524" s="1">
        <v>93.75</v>
      </c>
      <c r="G524" s="1" t="s">
        <v>75</v>
      </c>
      <c r="H524" s="1">
        <v>2017</v>
      </c>
      <c r="I524" s="1" t="s">
        <v>5</v>
      </c>
    </row>
    <row r="525" spans="1:9" x14ac:dyDescent="0.45">
      <c r="A525" t="s">
        <v>0</v>
      </c>
      <c r="B525" s="1">
        <v>9</v>
      </c>
      <c r="C525" s="1">
        <v>98.36</v>
      </c>
      <c r="D525" t="s">
        <v>48</v>
      </c>
      <c r="E525" s="1">
        <v>10</v>
      </c>
      <c r="F525" s="1">
        <v>96.63</v>
      </c>
      <c r="G525" s="1" t="s">
        <v>101</v>
      </c>
      <c r="H525" s="1">
        <v>2017</v>
      </c>
      <c r="I525" s="1" t="s">
        <v>5</v>
      </c>
    </row>
    <row r="526" spans="1:9" x14ac:dyDescent="0.45">
      <c r="A526" t="s">
        <v>50</v>
      </c>
      <c r="B526" s="1">
        <v>4</v>
      </c>
      <c r="C526" s="1">
        <v>93.42</v>
      </c>
      <c r="D526" s="16" t="s">
        <v>48</v>
      </c>
      <c r="E526" s="1">
        <v>8</v>
      </c>
      <c r="F526" s="1">
        <v>109.86</v>
      </c>
      <c r="G526" s="1" t="s">
        <v>75</v>
      </c>
      <c r="H526" s="1">
        <v>2014</v>
      </c>
      <c r="I526" s="1" t="s">
        <v>5</v>
      </c>
    </row>
    <row r="527" spans="1:9" x14ac:dyDescent="0.45">
      <c r="A527" t="s">
        <v>0</v>
      </c>
      <c r="B527" s="1">
        <v>6</v>
      </c>
      <c r="C527" s="1">
        <v>82.84</v>
      </c>
      <c r="D527" t="s">
        <v>95</v>
      </c>
      <c r="E527" s="1">
        <v>4</v>
      </c>
      <c r="F527" s="1">
        <v>81.86</v>
      </c>
      <c r="G527" s="1" t="s">
        <v>49</v>
      </c>
      <c r="H527" s="1">
        <v>2018</v>
      </c>
      <c r="I527" s="1">
        <v>1</v>
      </c>
    </row>
    <row r="528" spans="1:9" x14ac:dyDescent="0.45">
      <c r="A528" t="s">
        <v>0</v>
      </c>
      <c r="B528" s="1">
        <v>4</v>
      </c>
      <c r="C528" s="1">
        <v>96.71</v>
      </c>
      <c r="D528" t="s">
        <v>1</v>
      </c>
      <c r="E528" s="1">
        <v>8</v>
      </c>
      <c r="F528" s="1">
        <v>95.73</v>
      </c>
      <c r="G528" s="14" t="s">
        <v>98</v>
      </c>
      <c r="H528" s="17">
        <v>2019</v>
      </c>
      <c r="I528" s="1" t="s">
        <v>5</v>
      </c>
    </row>
    <row r="529" spans="1:9" x14ac:dyDescent="0.45">
      <c r="A529" t="s">
        <v>0</v>
      </c>
      <c r="B529" s="1">
        <v>10</v>
      </c>
      <c r="C529" s="1">
        <v>102.79</v>
      </c>
      <c r="D529" t="s">
        <v>3</v>
      </c>
      <c r="E529" s="1">
        <v>5</v>
      </c>
      <c r="F529" s="1">
        <v>91.57</v>
      </c>
      <c r="G529" s="1" t="s">
        <v>101</v>
      </c>
      <c r="H529" s="1">
        <v>2018</v>
      </c>
      <c r="I529" s="1" t="s">
        <v>6</v>
      </c>
    </row>
    <row r="530" spans="1:9" x14ac:dyDescent="0.45">
      <c r="A530" t="s">
        <v>50</v>
      </c>
      <c r="B530" s="1">
        <v>6</v>
      </c>
      <c r="C530" s="1">
        <v>92.43</v>
      </c>
      <c r="D530" t="s">
        <v>3</v>
      </c>
      <c r="E530" s="1">
        <v>2</v>
      </c>
      <c r="F530" s="1">
        <v>89.35</v>
      </c>
      <c r="G530" s="1" t="s">
        <v>75</v>
      </c>
      <c r="H530" s="1">
        <v>2016</v>
      </c>
      <c r="I530" s="1">
        <v>1</v>
      </c>
    </row>
    <row r="531" spans="1:9" x14ac:dyDescent="0.45">
      <c r="A531" t="s">
        <v>50</v>
      </c>
      <c r="B531" s="1">
        <v>6</v>
      </c>
      <c r="C531" s="1">
        <v>102.96</v>
      </c>
      <c r="D531" t="s">
        <v>3</v>
      </c>
      <c r="E531" s="1">
        <v>3</v>
      </c>
      <c r="F531" s="1">
        <v>99.84</v>
      </c>
      <c r="G531" s="1" t="s">
        <v>75</v>
      </c>
      <c r="H531" s="1">
        <v>2015</v>
      </c>
      <c r="I531" s="1">
        <v>1</v>
      </c>
    </row>
    <row r="532" spans="1:9" x14ac:dyDescent="0.45">
      <c r="A532" t="s">
        <v>0</v>
      </c>
      <c r="B532" s="1">
        <v>6</v>
      </c>
      <c r="C532" s="1">
        <v>95.34</v>
      </c>
      <c r="D532" t="s">
        <v>30</v>
      </c>
      <c r="E532" s="1">
        <v>4</v>
      </c>
      <c r="F532" s="1">
        <v>91.12</v>
      </c>
      <c r="G532" s="1" t="s">
        <v>101</v>
      </c>
      <c r="H532" s="1">
        <v>2018</v>
      </c>
      <c r="I532" s="1">
        <v>1</v>
      </c>
    </row>
    <row r="533" spans="1:9" x14ac:dyDescent="0.45">
      <c r="A533" t="s">
        <v>0</v>
      </c>
      <c r="B533" s="1">
        <v>6</v>
      </c>
      <c r="C533" s="1">
        <v>90.82</v>
      </c>
      <c r="D533" t="s">
        <v>30</v>
      </c>
      <c r="E533" s="1">
        <v>4</v>
      </c>
      <c r="F533" s="1">
        <v>76.06</v>
      </c>
      <c r="G533" s="1" t="s">
        <v>101</v>
      </c>
      <c r="H533" s="1">
        <v>2017</v>
      </c>
      <c r="I533" s="1">
        <v>1</v>
      </c>
    </row>
    <row r="534" spans="1:9" x14ac:dyDescent="0.45">
      <c r="A534" t="s">
        <v>68</v>
      </c>
      <c r="B534" s="1">
        <v>6</v>
      </c>
      <c r="C534" s="1">
        <v>84.49</v>
      </c>
      <c r="D534" t="s">
        <v>26</v>
      </c>
      <c r="E534" s="1">
        <v>5</v>
      </c>
      <c r="F534" s="1">
        <v>88.53</v>
      </c>
      <c r="G534" s="6" t="s">
        <v>45</v>
      </c>
      <c r="H534" s="6">
        <v>2016</v>
      </c>
      <c r="I534" s="1">
        <v>1</v>
      </c>
    </row>
    <row r="535" spans="1:9" x14ac:dyDescent="0.45">
      <c r="A535" t="s">
        <v>68</v>
      </c>
      <c r="B535" s="1">
        <v>0</v>
      </c>
      <c r="C535" s="1">
        <v>98.76</v>
      </c>
      <c r="D535" t="s">
        <v>67</v>
      </c>
      <c r="E535" s="1">
        <v>6</v>
      </c>
      <c r="F535" s="1">
        <v>100.24</v>
      </c>
      <c r="G535" s="1" t="s">
        <v>75</v>
      </c>
      <c r="H535" s="1">
        <v>2017</v>
      </c>
      <c r="I535" s="1">
        <v>1</v>
      </c>
    </row>
    <row r="536" spans="1:9" x14ac:dyDescent="0.45">
      <c r="A536" t="s">
        <v>68</v>
      </c>
      <c r="B536" s="1">
        <v>2</v>
      </c>
      <c r="C536" s="1">
        <v>76.59</v>
      </c>
      <c r="D536" t="s">
        <v>67</v>
      </c>
      <c r="E536" s="1">
        <v>6</v>
      </c>
      <c r="F536" s="1">
        <v>87.82</v>
      </c>
      <c r="G536" s="1" t="s">
        <v>49</v>
      </c>
      <c r="H536" s="1">
        <v>2017</v>
      </c>
      <c r="I536" s="1">
        <v>1</v>
      </c>
    </row>
    <row r="537" spans="1:9" x14ac:dyDescent="0.45">
      <c r="A537" t="s">
        <v>68</v>
      </c>
      <c r="B537" s="1">
        <v>4</v>
      </c>
      <c r="C537" s="1">
        <v>91.17</v>
      </c>
      <c r="D537" t="s">
        <v>67</v>
      </c>
      <c r="E537" s="1">
        <v>10</v>
      </c>
      <c r="F537" s="1">
        <v>95.6</v>
      </c>
      <c r="G537" s="6" t="s">
        <v>45</v>
      </c>
      <c r="H537" s="6">
        <v>2016</v>
      </c>
      <c r="I537" s="1" t="s">
        <v>5</v>
      </c>
    </row>
    <row r="538" spans="1:9" x14ac:dyDescent="0.45">
      <c r="A538" s="8" t="s">
        <v>1</v>
      </c>
      <c r="B538" s="1">
        <v>8</v>
      </c>
      <c r="C538" s="1">
        <v>96.59</v>
      </c>
      <c r="D538" s="8" t="s">
        <v>27</v>
      </c>
      <c r="E538" s="1">
        <v>3</v>
      </c>
      <c r="F538" s="1">
        <v>96.48</v>
      </c>
      <c r="G538" s="1" t="s">
        <v>29</v>
      </c>
      <c r="H538" s="1">
        <v>2019</v>
      </c>
      <c r="I538" s="1" t="s">
        <v>5</v>
      </c>
    </row>
    <row r="539" spans="1:9" x14ac:dyDescent="0.45">
      <c r="A539" t="s">
        <v>1</v>
      </c>
      <c r="B539" s="1">
        <v>10</v>
      </c>
      <c r="C539" s="1">
        <v>101.02</v>
      </c>
      <c r="D539" t="s">
        <v>59</v>
      </c>
      <c r="E539" s="1">
        <v>4</v>
      </c>
      <c r="F539" s="1">
        <v>90.8</v>
      </c>
      <c r="G539" s="1" t="s">
        <v>98</v>
      </c>
      <c r="H539" s="1">
        <v>2018</v>
      </c>
      <c r="I539" s="1" t="s">
        <v>5</v>
      </c>
    </row>
    <row r="540" spans="1:9" x14ac:dyDescent="0.45">
      <c r="A540" s="8" t="s">
        <v>1</v>
      </c>
      <c r="B540" s="1">
        <v>8</v>
      </c>
      <c r="C540" s="1">
        <v>102.86</v>
      </c>
      <c r="D540" s="8" t="s">
        <v>61</v>
      </c>
      <c r="E540" s="1">
        <v>3</v>
      </c>
      <c r="F540" s="1">
        <v>87.2</v>
      </c>
      <c r="G540" s="1" t="s">
        <v>49</v>
      </c>
      <c r="H540" s="1">
        <v>2019</v>
      </c>
      <c r="I540" s="1" t="s">
        <v>5</v>
      </c>
    </row>
    <row r="541" spans="1:9" x14ac:dyDescent="0.45">
      <c r="A541" t="s">
        <v>1</v>
      </c>
      <c r="B541" s="1">
        <v>7</v>
      </c>
      <c r="C541" s="1">
        <v>97.92</v>
      </c>
      <c r="D541" t="s">
        <v>61</v>
      </c>
      <c r="E541" s="1">
        <v>8</v>
      </c>
      <c r="F541" s="1">
        <v>95.86</v>
      </c>
      <c r="G541" s="14" t="s">
        <v>98</v>
      </c>
      <c r="H541" s="17">
        <v>2019</v>
      </c>
      <c r="I541" s="17" t="s">
        <v>7</v>
      </c>
    </row>
    <row r="542" spans="1:9" x14ac:dyDescent="0.45">
      <c r="A542" t="s">
        <v>1</v>
      </c>
      <c r="B542" s="1">
        <v>8</v>
      </c>
      <c r="C542" s="1">
        <v>105.3</v>
      </c>
      <c r="D542" t="s">
        <v>78</v>
      </c>
      <c r="E542" s="1">
        <v>2</v>
      </c>
      <c r="F542" s="1">
        <v>96.83</v>
      </c>
      <c r="G542" s="14" t="s">
        <v>98</v>
      </c>
      <c r="H542" s="17">
        <v>2019</v>
      </c>
      <c r="I542" s="1" t="s">
        <v>6</v>
      </c>
    </row>
    <row r="543" spans="1:9" x14ac:dyDescent="0.45">
      <c r="A543" s="8" t="s">
        <v>1</v>
      </c>
      <c r="B543" s="1">
        <v>5</v>
      </c>
      <c r="C543" s="1">
        <v>98.25</v>
      </c>
      <c r="D543" s="8" t="s">
        <v>78</v>
      </c>
      <c r="E543" s="1">
        <v>8</v>
      </c>
      <c r="F543" s="1">
        <v>96.25</v>
      </c>
      <c r="G543" s="1" t="s">
        <v>49</v>
      </c>
      <c r="H543" s="1">
        <v>2019</v>
      </c>
      <c r="I543" s="1" t="s">
        <v>6</v>
      </c>
    </row>
    <row r="544" spans="1:9" x14ac:dyDescent="0.45">
      <c r="A544" t="s">
        <v>1</v>
      </c>
      <c r="B544" s="1">
        <v>6</v>
      </c>
      <c r="C544" s="1">
        <v>92.74</v>
      </c>
      <c r="D544" t="s">
        <v>89</v>
      </c>
      <c r="E544" s="1">
        <v>2</v>
      </c>
      <c r="F544" s="1">
        <v>91.86</v>
      </c>
      <c r="G544" s="1" t="s">
        <v>49</v>
      </c>
      <c r="H544" s="1">
        <v>2018</v>
      </c>
      <c r="I544" s="1">
        <v>1</v>
      </c>
    </row>
    <row r="545" spans="1:9" x14ac:dyDescent="0.45">
      <c r="A545" t="s">
        <v>1</v>
      </c>
      <c r="B545" s="1">
        <v>6</v>
      </c>
      <c r="C545" s="1">
        <v>101.17</v>
      </c>
      <c r="D545" t="s">
        <v>87</v>
      </c>
      <c r="E545" s="1">
        <v>5</v>
      </c>
      <c r="F545" s="1">
        <v>87.5</v>
      </c>
      <c r="G545" s="14" t="s">
        <v>98</v>
      </c>
      <c r="H545" s="17">
        <v>2019</v>
      </c>
      <c r="I545" s="17">
        <v>1</v>
      </c>
    </row>
    <row r="546" spans="1:9" x14ac:dyDescent="0.45">
      <c r="A546" t="s">
        <v>1</v>
      </c>
      <c r="B546" s="1">
        <v>6</v>
      </c>
      <c r="C546" s="1">
        <v>87.7</v>
      </c>
      <c r="D546" t="s">
        <v>107</v>
      </c>
      <c r="E546" s="1">
        <v>5</v>
      </c>
      <c r="F546" s="1">
        <v>86.83</v>
      </c>
      <c r="G546" s="1" t="s">
        <v>101</v>
      </c>
      <c r="H546" s="1">
        <v>2018</v>
      </c>
      <c r="I546" s="1">
        <v>1</v>
      </c>
    </row>
    <row r="547" spans="1:9" x14ac:dyDescent="0.45">
      <c r="A547" t="s">
        <v>1</v>
      </c>
      <c r="B547" s="1">
        <v>9</v>
      </c>
      <c r="C547" s="1">
        <v>96.57</v>
      </c>
      <c r="D547" t="s">
        <v>76</v>
      </c>
      <c r="E547" s="1">
        <v>10</v>
      </c>
      <c r="F547" s="1">
        <v>100.33</v>
      </c>
      <c r="G547" s="1" t="s">
        <v>49</v>
      </c>
      <c r="H547" s="1">
        <v>2018</v>
      </c>
      <c r="I547" s="1" t="s">
        <v>5</v>
      </c>
    </row>
    <row r="548" spans="1:9" x14ac:dyDescent="0.45">
      <c r="A548" t="s">
        <v>1</v>
      </c>
      <c r="B548" s="1">
        <v>11</v>
      </c>
      <c r="C548" s="1">
        <v>103.81</v>
      </c>
      <c r="D548" t="s">
        <v>2</v>
      </c>
      <c r="E548" s="1">
        <v>6</v>
      </c>
      <c r="F548" s="1">
        <v>98.41</v>
      </c>
      <c r="G548" s="1" t="s">
        <v>98</v>
      </c>
      <c r="H548" s="1">
        <v>2018</v>
      </c>
      <c r="I548" s="1" t="s">
        <v>7</v>
      </c>
    </row>
    <row r="549" spans="1:9" x14ac:dyDescent="0.45">
      <c r="A549" s="8" t="s">
        <v>1</v>
      </c>
      <c r="B549" s="1">
        <v>3</v>
      </c>
      <c r="C549" s="1">
        <v>93.6</v>
      </c>
      <c r="D549" s="8" t="s">
        <v>2</v>
      </c>
      <c r="E549" s="1">
        <v>8</v>
      </c>
      <c r="F549" s="1">
        <v>96.02</v>
      </c>
      <c r="G549" s="1" t="s">
        <v>29</v>
      </c>
      <c r="H549" s="1">
        <v>2019</v>
      </c>
      <c r="I549" s="1" t="s">
        <v>6</v>
      </c>
    </row>
    <row r="550" spans="1:9" x14ac:dyDescent="0.45">
      <c r="A550" t="s">
        <v>1</v>
      </c>
      <c r="B550" s="1">
        <v>11</v>
      </c>
      <c r="C550" s="1">
        <v>95.79</v>
      </c>
      <c r="D550" t="s">
        <v>67</v>
      </c>
      <c r="E550" s="1">
        <v>8</v>
      </c>
      <c r="F550" s="1">
        <v>101.04</v>
      </c>
      <c r="G550" s="1" t="s">
        <v>98</v>
      </c>
      <c r="H550" s="1">
        <v>2018</v>
      </c>
      <c r="I550" s="1" t="s">
        <v>6</v>
      </c>
    </row>
    <row r="551" spans="1:9" x14ac:dyDescent="0.45">
      <c r="A551" t="s">
        <v>1</v>
      </c>
      <c r="B551" s="1">
        <v>8</v>
      </c>
      <c r="C551" s="1">
        <v>95.73</v>
      </c>
      <c r="D551" t="s">
        <v>0</v>
      </c>
      <c r="E551" s="1">
        <v>4</v>
      </c>
      <c r="F551" s="1">
        <v>96.71</v>
      </c>
      <c r="G551" s="14" t="s">
        <v>98</v>
      </c>
      <c r="H551" s="17">
        <v>2019</v>
      </c>
      <c r="I551" s="1" t="s">
        <v>5</v>
      </c>
    </row>
    <row r="552" spans="1:9" x14ac:dyDescent="0.45">
      <c r="A552" s="8" t="s">
        <v>1</v>
      </c>
      <c r="B552" s="1">
        <v>6</v>
      </c>
      <c r="C552" s="1">
        <v>86.28</v>
      </c>
      <c r="D552" t="s">
        <v>96</v>
      </c>
      <c r="E552" s="1">
        <v>2</v>
      </c>
      <c r="F552" s="1">
        <v>77.13</v>
      </c>
      <c r="G552" s="1" t="s">
        <v>49</v>
      </c>
      <c r="H552" s="1">
        <v>2019</v>
      </c>
      <c r="I552" s="1">
        <v>1</v>
      </c>
    </row>
    <row r="553" spans="1:9" x14ac:dyDescent="0.45">
      <c r="A553" t="s">
        <v>1</v>
      </c>
      <c r="B553" s="1">
        <v>7</v>
      </c>
      <c r="C553" s="1">
        <v>97.61</v>
      </c>
      <c r="D553" t="s">
        <v>3</v>
      </c>
      <c r="E553" s="1">
        <v>10</v>
      </c>
      <c r="F553" s="1">
        <v>99.43</v>
      </c>
      <c r="G553" s="1" t="s">
        <v>101</v>
      </c>
      <c r="H553" s="1">
        <v>2018</v>
      </c>
      <c r="I553" s="1" t="s">
        <v>5</v>
      </c>
    </row>
    <row r="554" spans="1:9" x14ac:dyDescent="0.45">
      <c r="A554" t="s">
        <v>1</v>
      </c>
      <c r="B554" s="1">
        <v>6</v>
      </c>
      <c r="C554" s="1">
        <v>95.8</v>
      </c>
      <c r="D554" t="s">
        <v>90</v>
      </c>
      <c r="E554" s="1">
        <v>2</v>
      </c>
      <c r="F554" s="1">
        <v>91.47</v>
      </c>
      <c r="G554" s="1" t="s">
        <v>98</v>
      </c>
      <c r="H554" s="1">
        <v>2018</v>
      </c>
      <c r="I554" s="1">
        <v>1</v>
      </c>
    </row>
    <row r="555" spans="1:9" x14ac:dyDescent="0.45">
      <c r="A555" s="8" t="s">
        <v>1</v>
      </c>
      <c r="B555" s="1">
        <v>6</v>
      </c>
      <c r="C555" s="1">
        <v>99.84</v>
      </c>
      <c r="D555" t="s">
        <v>30</v>
      </c>
      <c r="E555" s="1">
        <v>2</v>
      </c>
      <c r="F555" s="1">
        <v>79.06</v>
      </c>
      <c r="G555" s="1" t="s">
        <v>29</v>
      </c>
      <c r="H555" s="1">
        <v>2019</v>
      </c>
      <c r="I555" s="1">
        <v>1</v>
      </c>
    </row>
    <row r="556" spans="1:9" x14ac:dyDescent="0.45">
      <c r="A556" t="s">
        <v>105</v>
      </c>
      <c r="B556" s="1">
        <v>2</v>
      </c>
      <c r="C556" s="1">
        <v>77.66</v>
      </c>
      <c r="D556" t="s">
        <v>78</v>
      </c>
      <c r="E556" s="1">
        <v>6</v>
      </c>
      <c r="F556" s="1">
        <v>90.45</v>
      </c>
      <c r="G556" s="1" t="s">
        <v>101</v>
      </c>
      <c r="H556" s="1">
        <v>2017</v>
      </c>
      <c r="I556" s="1">
        <v>1</v>
      </c>
    </row>
    <row r="557" spans="1:9" x14ac:dyDescent="0.45">
      <c r="A557" t="s">
        <v>105</v>
      </c>
      <c r="B557" s="1">
        <v>5</v>
      </c>
      <c r="C557" s="1">
        <v>89.23</v>
      </c>
      <c r="D557" s="16" t="s">
        <v>4</v>
      </c>
      <c r="E557" s="1">
        <v>6</v>
      </c>
      <c r="F557" s="1">
        <v>95.88</v>
      </c>
      <c r="G557" s="16" t="s">
        <v>101</v>
      </c>
      <c r="H557" s="1">
        <v>2015</v>
      </c>
      <c r="I557" s="1">
        <v>1</v>
      </c>
    </row>
    <row r="558" spans="1:9" x14ac:dyDescent="0.45">
      <c r="A558" s="16" t="s">
        <v>51</v>
      </c>
      <c r="B558" s="6">
        <v>3</v>
      </c>
      <c r="C558" s="6">
        <v>87.75</v>
      </c>
      <c r="D558" s="16" t="s">
        <v>43</v>
      </c>
      <c r="E558" s="6">
        <v>6</v>
      </c>
      <c r="F558" s="6">
        <v>93.13</v>
      </c>
      <c r="G558" s="6" t="s">
        <v>45</v>
      </c>
      <c r="H558" s="6">
        <v>2016</v>
      </c>
      <c r="I558" s="1">
        <v>1</v>
      </c>
    </row>
    <row r="559" spans="1:9" x14ac:dyDescent="0.45">
      <c r="A559" t="s">
        <v>51</v>
      </c>
      <c r="B559" s="1">
        <v>1</v>
      </c>
      <c r="C559" s="1">
        <v>78.25</v>
      </c>
      <c r="D559" t="s">
        <v>4</v>
      </c>
      <c r="E559" s="1">
        <v>6</v>
      </c>
      <c r="F559" s="1">
        <v>96.47</v>
      </c>
      <c r="G559" s="1" t="s">
        <v>75</v>
      </c>
      <c r="H559" s="1">
        <v>2017</v>
      </c>
      <c r="I559" s="1">
        <v>1</v>
      </c>
    </row>
    <row r="560" spans="1:9" x14ac:dyDescent="0.45">
      <c r="A560" t="s">
        <v>51</v>
      </c>
      <c r="B560" s="1">
        <v>2</v>
      </c>
      <c r="C560" s="1">
        <v>86.93</v>
      </c>
      <c r="D560" t="s">
        <v>26</v>
      </c>
      <c r="E560" s="1">
        <v>6</v>
      </c>
      <c r="F560" s="1">
        <v>95.94</v>
      </c>
      <c r="G560" s="1" t="s">
        <v>75</v>
      </c>
      <c r="H560" s="1">
        <v>2016</v>
      </c>
      <c r="I560" s="1">
        <v>1</v>
      </c>
    </row>
    <row r="561" spans="1:9" x14ac:dyDescent="0.45">
      <c r="A561" t="s">
        <v>51</v>
      </c>
      <c r="B561" s="1">
        <v>0</v>
      </c>
      <c r="C561" s="1">
        <v>79.37</v>
      </c>
      <c r="D561" t="s">
        <v>76</v>
      </c>
      <c r="E561" s="1">
        <v>6</v>
      </c>
      <c r="F561" s="1">
        <v>103.66</v>
      </c>
      <c r="G561" s="1" t="s">
        <v>101</v>
      </c>
      <c r="H561" s="1">
        <v>2017</v>
      </c>
      <c r="I561" s="1">
        <v>1</v>
      </c>
    </row>
    <row r="562" spans="1:9" x14ac:dyDescent="0.45">
      <c r="A562" s="14" t="s">
        <v>51</v>
      </c>
      <c r="B562" s="1">
        <v>3</v>
      </c>
      <c r="C562" s="1">
        <v>85.72</v>
      </c>
      <c r="D562" s="16" t="s">
        <v>52</v>
      </c>
      <c r="E562" s="1">
        <v>6</v>
      </c>
      <c r="F562" s="1">
        <v>102.18</v>
      </c>
      <c r="G562" s="16" t="s">
        <v>101</v>
      </c>
      <c r="H562" s="1">
        <v>2015</v>
      </c>
      <c r="I562" s="1">
        <v>1</v>
      </c>
    </row>
    <row r="563" spans="1:9" x14ac:dyDescent="0.45">
      <c r="A563" t="s">
        <v>51</v>
      </c>
      <c r="B563" s="1">
        <v>0</v>
      </c>
      <c r="C563" s="1">
        <v>77.069999999999993</v>
      </c>
      <c r="D563" t="s">
        <v>48</v>
      </c>
      <c r="E563" s="1">
        <v>6</v>
      </c>
      <c r="F563" s="1">
        <v>106.09</v>
      </c>
      <c r="G563" s="1" t="s">
        <v>101</v>
      </c>
      <c r="H563" s="1">
        <v>2016</v>
      </c>
      <c r="I563" s="1">
        <v>1</v>
      </c>
    </row>
    <row r="564" spans="1:9" x14ac:dyDescent="0.45">
      <c r="A564" t="s">
        <v>96</v>
      </c>
      <c r="B564" s="1">
        <v>2</v>
      </c>
      <c r="C564" s="1">
        <v>77.13</v>
      </c>
      <c r="D564" s="8" t="s">
        <v>1</v>
      </c>
      <c r="E564" s="1">
        <v>6</v>
      </c>
      <c r="F564" s="1">
        <v>86.28</v>
      </c>
      <c r="G564" s="1" t="s">
        <v>49</v>
      </c>
      <c r="H564" s="1">
        <v>2019</v>
      </c>
      <c r="I564" s="1">
        <v>1</v>
      </c>
    </row>
    <row r="565" spans="1:9" x14ac:dyDescent="0.45">
      <c r="A565" s="16" t="s">
        <v>66</v>
      </c>
      <c r="B565" s="6">
        <v>1</v>
      </c>
      <c r="C565" s="6">
        <v>79.13</v>
      </c>
      <c r="D565" s="16" t="s">
        <v>26</v>
      </c>
      <c r="E565" s="6">
        <v>6</v>
      </c>
      <c r="F565" s="6">
        <v>84.07</v>
      </c>
      <c r="G565" s="1" t="s">
        <v>45</v>
      </c>
      <c r="H565" s="1">
        <v>2014</v>
      </c>
      <c r="I565" s="1">
        <v>1</v>
      </c>
    </row>
    <row r="566" spans="1:9" x14ac:dyDescent="0.45">
      <c r="A566" t="s">
        <v>66</v>
      </c>
      <c r="B566" s="1">
        <v>2</v>
      </c>
      <c r="C566" s="1">
        <v>92.44</v>
      </c>
      <c r="D566" s="16" t="s">
        <v>73</v>
      </c>
      <c r="E566" s="1">
        <v>6</v>
      </c>
      <c r="F566" s="1">
        <v>98.61</v>
      </c>
      <c r="G566" s="1" t="s">
        <v>75</v>
      </c>
      <c r="H566" s="1">
        <v>2014</v>
      </c>
      <c r="I566" s="1">
        <v>1</v>
      </c>
    </row>
    <row r="567" spans="1:9" x14ac:dyDescent="0.45">
      <c r="A567" s="16" t="s">
        <v>3</v>
      </c>
      <c r="B567" s="6">
        <v>2</v>
      </c>
      <c r="C567" s="6">
        <v>87.54</v>
      </c>
      <c r="D567" s="16" t="s">
        <v>43</v>
      </c>
      <c r="E567" s="6">
        <v>6</v>
      </c>
      <c r="F567" s="6">
        <v>93.85</v>
      </c>
      <c r="G567" s="1" t="s">
        <v>45</v>
      </c>
      <c r="H567" s="1">
        <v>2015</v>
      </c>
      <c r="I567" s="1">
        <v>1</v>
      </c>
    </row>
    <row r="568" spans="1:9" x14ac:dyDescent="0.45">
      <c r="A568" s="14" t="s">
        <v>3</v>
      </c>
      <c r="B568" s="1">
        <v>8</v>
      </c>
      <c r="C568" s="1">
        <v>99.82</v>
      </c>
      <c r="D568" s="14" t="s">
        <v>56</v>
      </c>
      <c r="E568" s="1">
        <v>1</v>
      </c>
      <c r="F568" s="1">
        <v>81.260000000000005</v>
      </c>
      <c r="G568" s="1" t="s">
        <v>45</v>
      </c>
      <c r="H568" s="1">
        <v>2013</v>
      </c>
      <c r="I568" s="1" t="s">
        <v>5</v>
      </c>
    </row>
    <row r="569" spans="1:9" x14ac:dyDescent="0.45">
      <c r="A569" t="s">
        <v>3</v>
      </c>
      <c r="B569" s="1">
        <v>6</v>
      </c>
      <c r="C569" s="1">
        <v>92.22</v>
      </c>
      <c r="D569" t="s">
        <v>27</v>
      </c>
      <c r="E569" s="1">
        <v>5</v>
      </c>
      <c r="F569" s="1">
        <v>89.49</v>
      </c>
      <c r="G569" s="1" t="s">
        <v>101</v>
      </c>
      <c r="H569" s="1">
        <v>2018</v>
      </c>
      <c r="I569" s="1">
        <v>1</v>
      </c>
    </row>
    <row r="570" spans="1:9" x14ac:dyDescent="0.45">
      <c r="A570" s="8" t="s">
        <v>3</v>
      </c>
      <c r="B570" s="1">
        <v>4</v>
      </c>
      <c r="C570" s="1">
        <v>93.51</v>
      </c>
      <c r="D570" s="8" t="s">
        <v>27</v>
      </c>
      <c r="E570" s="1">
        <v>6</v>
      </c>
      <c r="F570" s="1">
        <v>96.87</v>
      </c>
      <c r="G570" s="1" t="s">
        <v>29</v>
      </c>
      <c r="H570" s="1">
        <v>2019</v>
      </c>
      <c r="I570" s="1">
        <v>1</v>
      </c>
    </row>
    <row r="571" spans="1:9" x14ac:dyDescent="0.45">
      <c r="A571" t="s">
        <v>3</v>
      </c>
      <c r="B571" s="1">
        <v>6</v>
      </c>
      <c r="C571" s="1">
        <v>87.58</v>
      </c>
      <c r="D571" t="s">
        <v>99</v>
      </c>
      <c r="E571" s="1">
        <v>1</v>
      </c>
      <c r="F571" s="1">
        <v>74.87</v>
      </c>
      <c r="G571" s="14" t="s">
        <v>98</v>
      </c>
      <c r="H571" s="17">
        <v>2019</v>
      </c>
      <c r="I571" s="17">
        <v>1</v>
      </c>
    </row>
    <row r="572" spans="1:9" x14ac:dyDescent="0.45">
      <c r="A572" t="s">
        <v>3</v>
      </c>
      <c r="B572" s="1">
        <v>6</v>
      </c>
      <c r="C572" s="1">
        <v>87.9</v>
      </c>
      <c r="D572" t="s">
        <v>47</v>
      </c>
      <c r="E572" s="1">
        <v>4</v>
      </c>
      <c r="F572" s="1">
        <v>84.69</v>
      </c>
      <c r="G572" s="1" t="s">
        <v>101</v>
      </c>
      <c r="H572" s="1">
        <v>2017</v>
      </c>
      <c r="I572" s="1">
        <v>1</v>
      </c>
    </row>
    <row r="573" spans="1:9" x14ac:dyDescent="0.45">
      <c r="A573" t="s">
        <v>3</v>
      </c>
      <c r="B573" s="1">
        <v>6</v>
      </c>
      <c r="C573" s="1">
        <v>94.32</v>
      </c>
      <c r="D573" t="s">
        <v>59</v>
      </c>
      <c r="E573" s="1">
        <v>4</v>
      </c>
      <c r="F573" s="1">
        <v>86.03</v>
      </c>
      <c r="G573" s="1" t="s">
        <v>49</v>
      </c>
      <c r="H573" s="1">
        <v>2018</v>
      </c>
      <c r="I573" s="1">
        <v>1</v>
      </c>
    </row>
    <row r="574" spans="1:9" x14ac:dyDescent="0.45">
      <c r="A574" t="s">
        <v>3</v>
      </c>
      <c r="B574" s="1">
        <v>5</v>
      </c>
      <c r="C574" s="1">
        <v>93.61</v>
      </c>
      <c r="D574" t="s">
        <v>59</v>
      </c>
      <c r="E574" s="1">
        <v>6</v>
      </c>
      <c r="F574" s="1">
        <v>96.2</v>
      </c>
      <c r="G574" s="1" t="s">
        <v>98</v>
      </c>
      <c r="H574" s="1">
        <v>2018</v>
      </c>
      <c r="I574" s="1">
        <v>1</v>
      </c>
    </row>
    <row r="575" spans="1:9" x14ac:dyDescent="0.45">
      <c r="A575" t="s">
        <v>3</v>
      </c>
      <c r="B575" s="1">
        <v>6</v>
      </c>
      <c r="C575" s="1">
        <v>91.04</v>
      </c>
      <c r="D575" t="s">
        <v>61</v>
      </c>
      <c r="E575" s="1">
        <v>8</v>
      </c>
      <c r="F575" s="1">
        <v>90.49</v>
      </c>
      <c r="G575" s="14" t="s">
        <v>98</v>
      </c>
      <c r="H575" s="17">
        <v>2019</v>
      </c>
      <c r="I575" s="1" t="s">
        <v>6</v>
      </c>
    </row>
    <row r="576" spans="1:9" x14ac:dyDescent="0.45">
      <c r="A576" s="8" t="s">
        <v>3</v>
      </c>
      <c r="B576" s="1">
        <v>4</v>
      </c>
      <c r="C576" s="1">
        <v>92.44</v>
      </c>
      <c r="D576" s="8" t="s">
        <v>78</v>
      </c>
      <c r="E576" s="1">
        <v>8</v>
      </c>
      <c r="F576" s="1">
        <v>94.74</v>
      </c>
      <c r="G576" s="1" t="s">
        <v>49</v>
      </c>
      <c r="H576" s="1">
        <v>2019</v>
      </c>
      <c r="I576" s="1" t="s">
        <v>5</v>
      </c>
    </row>
    <row r="577" spans="1:9" x14ac:dyDescent="0.45">
      <c r="A577" t="s">
        <v>3</v>
      </c>
      <c r="B577" s="1">
        <v>6</v>
      </c>
      <c r="C577" s="1">
        <v>101.84</v>
      </c>
      <c r="D577" s="16" t="s">
        <v>53</v>
      </c>
      <c r="E577" s="1">
        <v>8</v>
      </c>
      <c r="F577" s="1">
        <v>100.01</v>
      </c>
      <c r="G577" s="1" t="s">
        <v>75</v>
      </c>
      <c r="H577" s="1">
        <v>2014</v>
      </c>
      <c r="I577" s="1" t="s">
        <v>5</v>
      </c>
    </row>
    <row r="578" spans="1:9" x14ac:dyDescent="0.45">
      <c r="A578" s="16" t="s">
        <v>3</v>
      </c>
      <c r="B578" s="6">
        <v>6</v>
      </c>
      <c r="C578" s="6">
        <v>93.52</v>
      </c>
      <c r="D578" s="16" t="s">
        <v>63</v>
      </c>
      <c r="E578" s="6">
        <v>2</v>
      </c>
      <c r="F578" s="6">
        <v>90.1</v>
      </c>
      <c r="G578" s="1" t="s">
        <v>45</v>
      </c>
      <c r="H578" s="1">
        <v>2014</v>
      </c>
      <c r="I578" s="1">
        <v>1</v>
      </c>
    </row>
    <row r="579" spans="1:9" x14ac:dyDescent="0.45">
      <c r="A579" t="s">
        <v>3</v>
      </c>
      <c r="B579" s="1">
        <v>5</v>
      </c>
      <c r="C579" s="1">
        <v>98.42</v>
      </c>
      <c r="D579" t="s">
        <v>4</v>
      </c>
      <c r="E579" s="1">
        <v>10</v>
      </c>
      <c r="F579" s="1">
        <v>102.38</v>
      </c>
      <c r="G579" s="1" t="s">
        <v>75</v>
      </c>
      <c r="H579" s="1">
        <v>2017</v>
      </c>
      <c r="I579" s="1" t="s">
        <v>5</v>
      </c>
    </row>
    <row r="580" spans="1:9" x14ac:dyDescent="0.45">
      <c r="A580" t="s">
        <v>3</v>
      </c>
      <c r="B580" s="1">
        <v>10</v>
      </c>
      <c r="C580" s="1">
        <v>94.4</v>
      </c>
      <c r="D580" t="s">
        <v>26</v>
      </c>
      <c r="E580" s="1">
        <v>9</v>
      </c>
      <c r="F580" s="1">
        <v>91.97</v>
      </c>
      <c r="G580" s="1" t="s">
        <v>49</v>
      </c>
      <c r="H580" s="1">
        <v>2017</v>
      </c>
      <c r="I580" s="1" t="s">
        <v>5</v>
      </c>
    </row>
    <row r="581" spans="1:9" x14ac:dyDescent="0.45">
      <c r="A581" s="14" t="s">
        <v>3</v>
      </c>
      <c r="B581" s="1">
        <v>6</v>
      </c>
      <c r="C581" s="1">
        <v>100.2</v>
      </c>
      <c r="D581" s="14" t="s">
        <v>69</v>
      </c>
      <c r="E581" s="1">
        <v>0</v>
      </c>
      <c r="F581" s="1">
        <v>80.14</v>
      </c>
      <c r="G581" s="1" t="s">
        <v>45</v>
      </c>
      <c r="H581" s="1">
        <v>2013</v>
      </c>
      <c r="I581" s="1">
        <v>1</v>
      </c>
    </row>
    <row r="582" spans="1:9" x14ac:dyDescent="0.45">
      <c r="A582" t="s">
        <v>3</v>
      </c>
      <c r="B582" s="1">
        <v>6</v>
      </c>
      <c r="C582" s="1">
        <v>83.74</v>
      </c>
      <c r="D582" t="s">
        <v>82</v>
      </c>
      <c r="E582" s="1">
        <v>2</v>
      </c>
      <c r="F582" s="1">
        <v>80.930000000000007</v>
      </c>
      <c r="G582" s="1" t="s">
        <v>75</v>
      </c>
      <c r="H582" s="1">
        <v>2017</v>
      </c>
      <c r="I582" s="1">
        <v>1</v>
      </c>
    </row>
    <row r="583" spans="1:9" x14ac:dyDescent="0.45">
      <c r="A583" t="s">
        <v>3</v>
      </c>
      <c r="B583" s="1">
        <v>8</v>
      </c>
      <c r="C583" s="1">
        <v>101.9</v>
      </c>
      <c r="D583" t="s">
        <v>71</v>
      </c>
      <c r="E583" s="1">
        <v>0</v>
      </c>
      <c r="F583" s="1">
        <v>78.42</v>
      </c>
      <c r="G583" s="14" t="s">
        <v>98</v>
      </c>
      <c r="H583" s="17">
        <v>2019</v>
      </c>
      <c r="I583" s="1" t="s">
        <v>5</v>
      </c>
    </row>
    <row r="584" spans="1:9" x14ac:dyDescent="0.45">
      <c r="A584" t="s">
        <v>3</v>
      </c>
      <c r="B584" s="1">
        <v>6</v>
      </c>
      <c r="C584" s="1">
        <v>107.69</v>
      </c>
      <c r="D584" t="s">
        <v>71</v>
      </c>
      <c r="E584" s="1">
        <v>1</v>
      </c>
      <c r="F584" s="1">
        <v>103.37</v>
      </c>
      <c r="G584" s="1" t="s">
        <v>49</v>
      </c>
      <c r="H584" s="1">
        <v>2017</v>
      </c>
      <c r="I584" s="1">
        <v>1</v>
      </c>
    </row>
    <row r="585" spans="1:9" x14ac:dyDescent="0.45">
      <c r="A585" t="s">
        <v>3</v>
      </c>
      <c r="B585" s="1">
        <v>9</v>
      </c>
      <c r="C585" s="1">
        <v>91.32</v>
      </c>
      <c r="D585" t="s">
        <v>71</v>
      </c>
      <c r="E585" s="1">
        <v>10</v>
      </c>
      <c r="F585" s="1">
        <v>94.65</v>
      </c>
      <c r="G585" s="1" t="s">
        <v>101</v>
      </c>
      <c r="H585" s="1">
        <v>2017</v>
      </c>
      <c r="I585" s="1" t="s">
        <v>5</v>
      </c>
    </row>
    <row r="586" spans="1:9" x14ac:dyDescent="0.45">
      <c r="A586" s="16" t="s">
        <v>3</v>
      </c>
      <c r="B586" s="6">
        <v>3</v>
      </c>
      <c r="C586" s="6">
        <v>94.07</v>
      </c>
      <c r="D586" s="16" t="s">
        <v>71</v>
      </c>
      <c r="E586" s="6">
        <v>8</v>
      </c>
      <c r="F586" s="6">
        <v>92.25</v>
      </c>
      <c r="G586" s="1" t="s">
        <v>45</v>
      </c>
      <c r="H586" s="1">
        <v>2014</v>
      </c>
      <c r="I586" s="1" t="s">
        <v>5</v>
      </c>
    </row>
    <row r="587" spans="1:9" x14ac:dyDescent="0.45">
      <c r="A587" t="s">
        <v>3</v>
      </c>
      <c r="B587" s="1">
        <v>8</v>
      </c>
      <c r="C587" s="1">
        <v>93.96</v>
      </c>
      <c r="D587" t="s">
        <v>2</v>
      </c>
      <c r="E587" s="1">
        <v>10</v>
      </c>
      <c r="F587" s="1">
        <v>100.2</v>
      </c>
      <c r="G587" s="1" t="s">
        <v>49</v>
      </c>
      <c r="H587" s="1">
        <v>2018</v>
      </c>
      <c r="I587" s="1" t="s">
        <v>5</v>
      </c>
    </row>
    <row r="588" spans="1:9" x14ac:dyDescent="0.45">
      <c r="A588" s="8" t="s">
        <v>3</v>
      </c>
      <c r="B588" s="1">
        <v>6</v>
      </c>
      <c r="C588" s="1">
        <v>97.62</v>
      </c>
      <c r="D588" t="s">
        <v>93</v>
      </c>
      <c r="E588" s="1">
        <v>3</v>
      </c>
      <c r="F588" s="1">
        <v>78.930000000000007</v>
      </c>
      <c r="G588" s="1" t="s">
        <v>49</v>
      </c>
      <c r="H588" s="1">
        <v>2019</v>
      </c>
      <c r="I588" s="1">
        <v>1</v>
      </c>
    </row>
    <row r="589" spans="1:9" x14ac:dyDescent="0.45">
      <c r="A589" t="s">
        <v>3</v>
      </c>
      <c r="B589" s="1">
        <v>2</v>
      </c>
      <c r="C589" s="1">
        <v>92</v>
      </c>
      <c r="D589" t="s">
        <v>67</v>
      </c>
      <c r="E589" s="1">
        <v>6</v>
      </c>
      <c r="F589" s="1">
        <v>99.61</v>
      </c>
      <c r="G589" s="1" t="s">
        <v>45</v>
      </c>
      <c r="H589" s="6">
        <v>2016</v>
      </c>
      <c r="I589" s="1">
        <v>1</v>
      </c>
    </row>
    <row r="590" spans="1:9" x14ac:dyDescent="0.45">
      <c r="A590" t="s">
        <v>3</v>
      </c>
      <c r="B590" s="1">
        <v>4</v>
      </c>
      <c r="C590" s="1">
        <v>90.58</v>
      </c>
      <c r="D590" t="s">
        <v>48</v>
      </c>
      <c r="E590" s="1">
        <v>11</v>
      </c>
      <c r="F590" s="1">
        <v>93.97</v>
      </c>
      <c r="G590" s="1" t="s">
        <v>49</v>
      </c>
      <c r="H590" s="1">
        <v>2017</v>
      </c>
      <c r="I590" s="1" t="s">
        <v>6</v>
      </c>
    </row>
    <row r="591" spans="1:9" x14ac:dyDescent="0.45">
      <c r="A591" t="s">
        <v>3</v>
      </c>
      <c r="B591" s="1">
        <v>3</v>
      </c>
      <c r="C591" s="1">
        <v>93.46</v>
      </c>
      <c r="D591" s="16" t="s">
        <v>48</v>
      </c>
      <c r="E591" s="1">
        <v>8</v>
      </c>
      <c r="F591" s="1">
        <v>107.37</v>
      </c>
      <c r="G591" s="16" t="s">
        <v>101</v>
      </c>
      <c r="H591" s="1">
        <v>2015</v>
      </c>
      <c r="I591" s="1" t="s">
        <v>5</v>
      </c>
    </row>
    <row r="592" spans="1:9" x14ac:dyDescent="0.45">
      <c r="A592" s="15" t="s">
        <v>3</v>
      </c>
      <c r="B592" s="6">
        <v>6</v>
      </c>
      <c r="C592" s="6">
        <v>96.61</v>
      </c>
      <c r="D592" s="15" t="s">
        <v>48</v>
      </c>
      <c r="E592" s="6">
        <v>10</v>
      </c>
      <c r="F592" s="6">
        <v>109.42</v>
      </c>
      <c r="G592" s="1" t="s">
        <v>45</v>
      </c>
      <c r="H592" s="1">
        <v>2013</v>
      </c>
      <c r="I592" s="1" t="s">
        <v>6</v>
      </c>
    </row>
    <row r="593" spans="1:9" x14ac:dyDescent="0.45">
      <c r="A593" t="s">
        <v>3</v>
      </c>
      <c r="B593" s="1">
        <v>5</v>
      </c>
      <c r="C593" s="1">
        <v>91.57</v>
      </c>
      <c r="D593" t="s">
        <v>0</v>
      </c>
      <c r="E593" s="1">
        <v>10</v>
      </c>
      <c r="F593" s="1">
        <v>102.79</v>
      </c>
      <c r="G593" s="1" t="s">
        <v>101</v>
      </c>
      <c r="H593" s="1">
        <v>2018</v>
      </c>
      <c r="I593" s="1" t="s">
        <v>6</v>
      </c>
    </row>
    <row r="594" spans="1:9" x14ac:dyDescent="0.45">
      <c r="A594" t="s">
        <v>3</v>
      </c>
      <c r="B594" s="1">
        <v>2</v>
      </c>
      <c r="C594" s="1">
        <v>89.35</v>
      </c>
      <c r="D594" t="s">
        <v>50</v>
      </c>
      <c r="E594" s="1">
        <v>6</v>
      </c>
      <c r="F594" s="1">
        <v>92.43</v>
      </c>
      <c r="G594" s="1" t="s">
        <v>75</v>
      </c>
      <c r="H594" s="1">
        <v>2016</v>
      </c>
      <c r="I594" s="1">
        <v>1</v>
      </c>
    </row>
    <row r="595" spans="1:9" x14ac:dyDescent="0.45">
      <c r="A595" t="s">
        <v>3</v>
      </c>
      <c r="B595" s="1">
        <v>3</v>
      </c>
      <c r="C595" s="1">
        <v>99.84</v>
      </c>
      <c r="D595" t="s">
        <v>50</v>
      </c>
      <c r="E595" s="1">
        <v>6</v>
      </c>
      <c r="F595" s="1">
        <v>102.96</v>
      </c>
      <c r="G595" s="1" t="s">
        <v>75</v>
      </c>
      <c r="H595" s="1">
        <v>2015</v>
      </c>
      <c r="I595" s="1">
        <v>1</v>
      </c>
    </row>
    <row r="596" spans="1:9" x14ac:dyDescent="0.45">
      <c r="A596" t="s">
        <v>3</v>
      </c>
      <c r="B596" s="1">
        <v>10</v>
      </c>
      <c r="C596" s="1">
        <v>99.43</v>
      </c>
      <c r="D596" t="s">
        <v>1</v>
      </c>
      <c r="E596" s="1">
        <v>7</v>
      </c>
      <c r="F596" s="1">
        <v>97.61</v>
      </c>
      <c r="G596" s="1" t="s">
        <v>101</v>
      </c>
      <c r="H596" s="1">
        <v>2018</v>
      </c>
      <c r="I596" s="1" t="s">
        <v>5</v>
      </c>
    </row>
    <row r="597" spans="1:9" x14ac:dyDescent="0.45">
      <c r="A597" s="16" t="s">
        <v>3</v>
      </c>
      <c r="B597" s="1">
        <v>6</v>
      </c>
      <c r="C597" s="1">
        <v>92.55</v>
      </c>
      <c r="D597" t="s">
        <v>64</v>
      </c>
      <c r="E597" s="1">
        <v>4</v>
      </c>
      <c r="F597" s="1">
        <v>96.5</v>
      </c>
      <c r="G597" s="16" t="s">
        <v>101</v>
      </c>
      <c r="H597" s="1">
        <v>2015</v>
      </c>
      <c r="I597" s="1">
        <v>1</v>
      </c>
    </row>
    <row r="598" spans="1:9" x14ac:dyDescent="0.45">
      <c r="A598" s="16" t="s">
        <v>3</v>
      </c>
      <c r="B598" s="1">
        <v>6</v>
      </c>
      <c r="C598" s="1">
        <v>102.5</v>
      </c>
      <c r="D598" t="s">
        <v>83</v>
      </c>
      <c r="E598" s="1">
        <v>3</v>
      </c>
      <c r="F598" s="1">
        <v>83.93</v>
      </c>
      <c r="G598" s="1" t="s">
        <v>75</v>
      </c>
      <c r="H598" s="1">
        <v>2014</v>
      </c>
      <c r="I598" s="1">
        <v>1</v>
      </c>
    </row>
    <row r="599" spans="1:9" x14ac:dyDescent="0.45">
      <c r="A599" s="14" t="s">
        <v>3</v>
      </c>
      <c r="B599" s="1">
        <v>4</v>
      </c>
      <c r="C599" s="1">
        <v>93.86</v>
      </c>
      <c r="D599" s="8" t="s">
        <v>152</v>
      </c>
      <c r="E599" s="1">
        <v>6</v>
      </c>
      <c r="F599" s="1">
        <v>100.37</v>
      </c>
      <c r="G599" s="1" t="s">
        <v>29</v>
      </c>
      <c r="H599" s="1">
        <v>2022</v>
      </c>
      <c r="I599" s="1">
        <v>1</v>
      </c>
    </row>
    <row r="600" spans="1:9" x14ac:dyDescent="0.45">
      <c r="A600" s="14" t="s">
        <v>3</v>
      </c>
      <c r="B600" s="1">
        <v>6</v>
      </c>
      <c r="C600" s="1">
        <v>96.13</v>
      </c>
      <c r="D600" s="14" t="s">
        <v>26</v>
      </c>
      <c r="E600" s="1">
        <v>2</v>
      </c>
      <c r="F600" s="1">
        <v>91.97</v>
      </c>
      <c r="G600" s="1" t="s">
        <v>153</v>
      </c>
      <c r="H600" s="1">
        <v>2022</v>
      </c>
      <c r="I600" s="1">
        <v>1</v>
      </c>
    </row>
    <row r="601" spans="1:9" x14ac:dyDescent="0.45">
      <c r="A601" s="14" t="s">
        <v>3</v>
      </c>
      <c r="B601" s="1">
        <v>3</v>
      </c>
      <c r="C601" s="1">
        <v>86.63</v>
      </c>
      <c r="D601" s="14" t="s">
        <v>160</v>
      </c>
      <c r="E601" s="1">
        <v>6</v>
      </c>
      <c r="F601" s="1">
        <v>92.96</v>
      </c>
      <c r="G601" s="1" t="s">
        <v>153</v>
      </c>
      <c r="H601" s="1">
        <v>2022</v>
      </c>
      <c r="I601" s="1" t="s">
        <v>5</v>
      </c>
    </row>
    <row r="602" spans="1:9" x14ac:dyDescent="0.45">
      <c r="A602" t="s">
        <v>3</v>
      </c>
      <c r="B602" s="1">
        <v>6</v>
      </c>
      <c r="C602" s="1">
        <v>97.41</v>
      </c>
      <c r="D602" t="s">
        <v>2</v>
      </c>
      <c r="E602" s="1">
        <v>5</v>
      </c>
      <c r="F602" s="1">
        <v>101.5</v>
      </c>
      <c r="G602" t="s">
        <v>161</v>
      </c>
      <c r="H602" s="1">
        <v>2022</v>
      </c>
      <c r="I602" s="1">
        <v>1</v>
      </c>
    </row>
    <row r="603" spans="1:9" x14ac:dyDescent="0.45">
      <c r="A603" t="s">
        <v>3</v>
      </c>
      <c r="B603" s="1">
        <v>2</v>
      </c>
      <c r="C603" s="1">
        <v>84.26</v>
      </c>
      <c r="D603" t="s">
        <v>154</v>
      </c>
      <c r="E603" s="1">
        <v>6</v>
      </c>
      <c r="F603" s="1">
        <v>89.77</v>
      </c>
      <c r="G603" t="s">
        <v>161</v>
      </c>
      <c r="H603" s="1">
        <v>2022</v>
      </c>
      <c r="I603" s="1" t="s">
        <v>5</v>
      </c>
    </row>
    <row r="604" spans="1:9" x14ac:dyDescent="0.45">
      <c r="A604" s="16" t="s">
        <v>64</v>
      </c>
      <c r="B604" s="6">
        <v>6</v>
      </c>
      <c r="C604" s="6">
        <v>98.48</v>
      </c>
      <c r="D604" s="16" t="s">
        <v>63</v>
      </c>
      <c r="E604" s="6">
        <v>1</v>
      </c>
      <c r="F604" s="6">
        <v>83.27</v>
      </c>
      <c r="G604" s="1" t="s">
        <v>45</v>
      </c>
      <c r="H604" s="1">
        <v>2015</v>
      </c>
      <c r="I604" s="1">
        <v>1</v>
      </c>
    </row>
    <row r="605" spans="1:9" x14ac:dyDescent="0.45">
      <c r="A605" s="16" t="s">
        <v>64</v>
      </c>
      <c r="B605" s="6">
        <v>10</v>
      </c>
      <c r="C605" s="6">
        <v>98.33</v>
      </c>
      <c r="D605" s="16" t="s">
        <v>26</v>
      </c>
      <c r="E605" s="6">
        <v>4</v>
      </c>
      <c r="F605" s="6">
        <v>97.72</v>
      </c>
      <c r="G605" s="1" t="s">
        <v>45</v>
      </c>
      <c r="H605" s="1">
        <v>2014</v>
      </c>
      <c r="I605" s="1" t="s">
        <v>6</v>
      </c>
    </row>
    <row r="606" spans="1:9" x14ac:dyDescent="0.45">
      <c r="A606" s="16" t="s">
        <v>64</v>
      </c>
      <c r="B606" s="6">
        <v>6</v>
      </c>
      <c r="C606" s="6">
        <v>100.93</v>
      </c>
      <c r="D606" s="16" t="s">
        <v>70</v>
      </c>
      <c r="E606" s="6">
        <v>1</v>
      </c>
      <c r="F606" s="6">
        <v>92.2</v>
      </c>
      <c r="G606" s="1" t="s">
        <v>45</v>
      </c>
      <c r="H606" s="1">
        <v>2014</v>
      </c>
      <c r="I606" s="1">
        <v>1</v>
      </c>
    </row>
    <row r="607" spans="1:9" x14ac:dyDescent="0.45">
      <c r="A607" t="s">
        <v>64</v>
      </c>
      <c r="B607" s="1">
        <v>5</v>
      </c>
      <c r="C607" s="1">
        <v>98.28</v>
      </c>
      <c r="D607" t="s">
        <v>71</v>
      </c>
      <c r="E607" s="1">
        <v>6</v>
      </c>
      <c r="F607" s="1">
        <v>94.46</v>
      </c>
      <c r="G607" s="1" t="s">
        <v>75</v>
      </c>
      <c r="H607" s="1">
        <v>2015</v>
      </c>
      <c r="I607" s="1">
        <v>1</v>
      </c>
    </row>
    <row r="608" spans="1:9" x14ac:dyDescent="0.45">
      <c r="A608" s="16" t="s">
        <v>64</v>
      </c>
      <c r="B608" s="6">
        <v>8</v>
      </c>
      <c r="C608" s="6">
        <v>90.61</v>
      </c>
      <c r="D608" s="16" t="s">
        <v>67</v>
      </c>
      <c r="E608" s="6">
        <v>6</v>
      </c>
      <c r="F608" s="6">
        <v>90.94</v>
      </c>
      <c r="G608" s="1" t="s">
        <v>45</v>
      </c>
      <c r="H608" s="1">
        <v>2014</v>
      </c>
      <c r="I608" s="1" t="s">
        <v>5</v>
      </c>
    </row>
    <row r="609" spans="1:9" x14ac:dyDescent="0.45">
      <c r="A609" s="16" t="s">
        <v>64</v>
      </c>
      <c r="B609" s="6">
        <v>2</v>
      </c>
      <c r="C609" s="6">
        <v>92.29</v>
      </c>
      <c r="D609" s="16" t="s">
        <v>48</v>
      </c>
      <c r="E609" s="6">
        <v>8</v>
      </c>
      <c r="F609" s="6">
        <v>101.67</v>
      </c>
      <c r="G609" s="1" t="s">
        <v>45</v>
      </c>
      <c r="H609" s="1">
        <v>2015</v>
      </c>
      <c r="I609" s="1" t="s">
        <v>5</v>
      </c>
    </row>
    <row r="610" spans="1:9" x14ac:dyDescent="0.45">
      <c r="A610" s="16" t="s">
        <v>64</v>
      </c>
      <c r="B610" s="6">
        <v>3</v>
      </c>
      <c r="C610" s="6">
        <v>93.18</v>
      </c>
      <c r="D610" s="16" t="s">
        <v>48</v>
      </c>
      <c r="E610" s="6">
        <v>11</v>
      </c>
      <c r="F610" s="6">
        <v>97.08</v>
      </c>
      <c r="G610" s="1" t="s">
        <v>45</v>
      </c>
      <c r="H610" s="1">
        <v>2014</v>
      </c>
      <c r="I610" s="1" t="s">
        <v>7</v>
      </c>
    </row>
    <row r="611" spans="1:9" x14ac:dyDescent="0.45">
      <c r="A611" t="s">
        <v>64</v>
      </c>
      <c r="B611" s="1">
        <v>4</v>
      </c>
      <c r="C611" s="1">
        <v>96.5</v>
      </c>
      <c r="D611" s="16" t="s">
        <v>3</v>
      </c>
      <c r="E611" s="1">
        <v>6</v>
      </c>
      <c r="F611" s="1">
        <v>92.55</v>
      </c>
      <c r="G611" s="16" t="s">
        <v>101</v>
      </c>
      <c r="H611" s="1">
        <v>2015</v>
      </c>
      <c r="I611" s="1">
        <v>1</v>
      </c>
    </row>
    <row r="612" spans="1:9" x14ac:dyDescent="0.45">
      <c r="A612" t="s">
        <v>102</v>
      </c>
      <c r="B612" s="1">
        <v>0</v>
      </c>
      <c r="C612" s="1">
        <v>78.45</v>
      </c>
      <c r="D612" t="s">
        <v>43</v>
      </c>
      <c r="E612" s="1">
        <v>6</v>
      </c>
      <c r="F612" s="1">
        <v>95.94</v>
      </c>
      <c r="G612" s="1" t="s">
        <v>101</v>
      </c>
      <c r="H612" s="1">
        <v>2016</v>
      </c>
      <c r="I612" s="1">
        <v>1</v>
      </c>
    </row>
    <row r="613" spans="1:9" x14ac:dyDescent="0.45">
      <c r="A613" t="s">
        <v>109</v>
      </c>
      <c r="B613" s="1">
        <v>3</v>
      </c>
      <c r="C613" s="1">
        <v>86.59</v>
      </c>
      <c r="D613" t="s">
        <v>67</v>
      </c>
      <c r="E613" s="1">
        <v>6</v>
      </c>
      <c r="F613" s="1">
        <v>94.77</v>
      </c>
      <c r="G613" s="1" t="s">
        <v>101</v>
      </c>
      <c r="H613" s="1">
        <v>2018</v>
      </c>
      <c r="I613" s="1">
        <v>1</v>
      </c>
    </row>
    <row r="614" spans="1:9" x14ac:dyDescent="0.45">
      <c r="A614" t="s">
        <v>90</v>
      </c>
      <c r="B614" s="1">
        <v>3</v>
      </c>
      <c r="C614" s="1">
        <v>91.79</v>
      </c>
      <c r="D614" t="s">
        <v>4</v>
      </c>
      <c r="E614" s="1">
        <v>6</v>
      </c>
      <c r="F614" s="1">
        <v>94.52</v>
      </c>
      <c r="G614" s="1" t="s">
        <v>101</v>
      </c>
      <c r="H614" s="1">
        <v>2018</v>
      </c>
      <c r="I614" s="1">
        <v>1</v>
      </c>
    </row>
    <row r="615" spans="1:9" x14ac:dyDescent="0.45">
      <c r="A615" t="s">
        <v>90</v>
      </c>
      <c r="B615" s="1">
        <v>2</v>
      </c>
      <c r="C615" s="1">
        <v>81.31</v>
      </c>
      <c r="D615" t="s">
        <v>76</v>
      </c>
      <c r="E615" s="1">
        <v>6</v>
      </c>
      <c r="F615" s="1">
        <v>92.46</v>
      </c>
      <c r="G615" s="1" t="s">
        <v>49</v>
      </c>
      <c r="H615" s="1">
        <v>2018</v>
      </c>
      <c r="I615" s="1">
        <v>1</v>
      </c>
    </row>
    <row r="616" spans="1:9" x14ac:dyDescent="0.45">
      <c r="A616" t="s">
        <v>90</v>
      </c>
      <c r="B616" s="1">
        <v>2</v>
      </c>
      <c r="C616" s="1">
        <v>83.49</v>
      </c>
      <c r="D616" s="8" t="s">
        <v>2</v>
      </c>
      <c r="E616" s="1">
        <v>6</v>
      </c>
      <c r="F616" s="1">
        <v>93.24</v>
      </c>
      <c r="G616" s="1" t="s">
        <v>49</v>
      </c>
      <c r="H616" s="1">
        <v>2019</v>
      </c>
      <c r="I616" s="1">
        <v>1</v>
      </c>
    </row>
    <row r="617" spans="1:9" x14ac:dyDescent="0.45">
      <c r="A617" t="s">
        <v>90</v>
      </c>
      <c r="B617" s="1">
        <v>2</v>
      </c>
      <c r="C617" s="1">
        <v>91.47</v>
      </c>
      <c r="D617" t="s">
        <v>1</v>
      </c>
      <c r="E617" s="1">
        <v>6</v>
      </c>
      <c r="F617" s="1">
        <v>95.8</v>
      </c>
      <c r="G617" s="1" t="s">
        <v>98</v>
      </c>
      <c r="H617" s="1">
        <v>2018</v>
      </c>
      <c r="I617" s="1">
        <v>1</v>
      </c>
    </row>
    <row r="618" spans="1:9" x14ac:dyDescent="0.45">
      <c r="A618" t="s">
        <v>83</v>
      </c>
      <c r="B618" s="1">
        <v>3</v>
      </c>
      <c r="C618" s="1">
        <v>83.93</v>
      </c>
      <c r="D618" s="16" t="s">
        <v>3</v>
      </c>
      <c r="E618" s="1">
        <v>6</v>
      </c>
      <c r="F618" s="1">
        <v>102.5</v>
      </c>
      <c r="G618" s="1" t="s">
        <v>75</v>
      </c>
      <c r="H618" s="1">
        <v>2014</v>
      </c>
      <c r="I618" s="1">
        <v>1</v>
      </c>
    </row>
    <row r="619" spans="1:9" x14ac:dyDescent="0.45">
      <c r="A619" s="16" t="s">
        <v>30</v>
      </c>
      <c r="B619" s="6">
        <v>0</v>
      </c>
      <c r="C619" s="6">
        <v>72.900000000000006</v>
      </c>
      <c r="D619" s="16" t="s">
        <v>4</v>
      </c>
      <c r="E619" s="6">
        <v>6</v>
      </c>
      <c r="F619" s="6">
        <v>95.94</v>
      </c>
      <c r="G619" s="1" t="s">
        <v>45</v>
      </c>
      <c r="H619" s="1">
        <v>2015</v>
      </c>
      <c r="I619" s="1">
        <v>1</v>
      </c>
    </row>
    <row r="620" spans="1:9" x14ac:dyDescent="0.45">
      <c r="A620" s="16" t="s">
        <v>30</v>
      </c>
      <c r="B620" s="6">
        <v>2</v>
      </c>
      <c r="C620" s="6">
        <v>85.32</v>
      </c>
      <c r="D620" s="16" t="s">
        <v>26</v>
      </c>
      <c r="E620" s="6">
        <v>8</v>
      </c>
      <c r="F620" s="6">
        <v>94.97</v>
      </c>
      <c r="G620" s="1" t="s">
        <v>45</v>
      </c>
      <c r="H620" s="1">
        <v>2014</v>
      </c>
      <c r="I620" s="1" t="s">
        <v>5</v>
      </c>
    </row>
    <row r="621" spans="1:9" x14ac:dyDescent="0.45">
      <c r="A621" s="16" t="s">
        <v>30</v>
      </c>
      <c r="B621" s="6">
        <v>6</v>
      </c>
      <c r="C621" s="6">
        <v>84.07</v>
      </c>
      <c r="D621" s="16" t="s">
        <v>52</v>
      </c>
      <c r="E621" s="6">
        <v>5</v>
      </c>
      <c r="F621" s="6">
        <v>91.56</v>
      </c>
      <c r="G621" s="1" t="s">
        <v>45</v>
      </c>
      <c r="H621" s="1">
        <v>2014</v>
      </c>
      <c r="I621" s="1">
        <v>1</v>
      </c>
    </row>
    <row r="622" spans="1:9" x14ac:dyDescent="0.45">
      <c r="A622" s="14" t="s">
        <v>30</v>
      </c>
      <c r="B622" s="1">
        <v>4</v>
      </c>
      <c r="C622" s="1">
        <v>69.900000000000006</v>
      </c>
      <c r="D622" s="14" t="s">
        <v>73</v>
      </c>
      <c r="E622" s="1">
        <v>6</v>
      </c>
      <c r="F622" s="1">
        <v>78.23</v>
      </c>
      <c r="G622" s="1" t="s">
        <v>45</v>
      </c>
      <c r="H622" s="1">
        <v>2013</v>
      </c>
      <c r="I622" s="1">
        <v>1</v>
      </c>
    </row>
    <row r="623" spans="1:9" x14ac:dyDescent="0.45">
      <c r="A623" t="s">
        <v>30</v>
      </c>
      <c r="B623" s="1">
        <v>1</v>
      </c>
      <c r="C623" s="1">
        <v>81.09</v>
      </c>
      <c r="D623" t="s">
        <v>67</v>
      </c>
      <c r="E623" s="1">
        <v>6</v>
      </c>
      <c r="F623" s="1">
        <v>96.53</v>
      </c>
      <c r="G623" s="1" t="s">
        <v>101</v>
      </c>
      <c r="H623" s="1">
        <v>2016</v>
      </c>
      <c r="I623" s="1">
        <v>1</v>
      </c>
    </row>
    <row r="624" spans="1:9" x14ac:dyDescent="0.45">
      <c r="A624" t="s">
        <v>30</v>
      </c>
      <c r="B624" s="1">
        <v>1</v>
      </c>
      <c r="C624" s="1">
        <v>84.35</v>
      </c>
      <c r="D624" s="16" t="s">
        <v>67</v>
      </c>
      <c r="E624" s="1">
        <v>6</v>
      </c>
      <c r="F624" s="1">
        <v>97.08</v>
      </c>
      <c r="G624" s="1" t="s">
        <v>75</v>
      </c>
      <c r="H624" s="1">
        <v>2014</v>
      </c>
      <c r="I624" s="1">
        <v>1</v>
      </c>
    </row>
    <row r="625" spans="1:9" x14ac:dyDescent="0.45">
      <c r="A625" t="s">
        <v>30</v>
      </c>
      <c r="B625" s="1">
        <v>4</v>
      </c>
      <c r="C625" s="1">
        <v>91.12</v>
      </c>
      <c r="D625" t="s">
        <v>0</v>
      </c>
      <c r="E625" s="1">
        <v>6</v>
      </c>
      <c r="F625" s="1">
        <v>95.34</v>
      </c>
      <c r="G625" s="1" t="s">
        <v>101</v>
      </c>
      <c r="H625" s="1">
        <v>2018</v>
      </c>
      <c r="I625" s="1">
        <v>1</v>
      </c>
    </row>
    <row r="626" spans="1:9" x14ac:dyDescent="0.45">
      <c r="A626" t="s">
        <v>30</v>
      </c>
      <c r="B626" s="1">
        <v>4</v>
      </c>
      <c r="C626" s="1">
        <v>76.06</v>
      </c>
      <c r="D626" t="s">
        <v>0</v>
      </c>
      <c r="E626" s="1">
        <v>6</v>
      </c>
      <c r="F626" s="1">
        <v>90.82</v>
      </c>
      <c r="G626" s="1" t="s">
        <v>101</v>
      </c>
      <c r="H626" s="1">
        <v>2017</v>
      </c>
      <c r="I626" s="1">
        <v>1</v>
      </c>
    </row>
    <row r="627" spans="1:9" x14ac:dyDescent="0.45">
      <c r="A627" t="s">
        <v>30</v>
      </c>
      <c r="B627" s="1">
        <v>2</v>
      </c>
      <c r="C627" s="1">
        <v>79.06</v>
      </c>
      <c r="D627" s="8" t="s">
        <v>1</v>
      </c>
      <c r="E627" s="1">
        <v>6</v>
      </c>
      <c r="F627" s="1">
        <v>99.84</v>
      </c>
      <c r="G627" s="1" t="s">
        <v>29</v>
      </c>
      <c r="H627" s="1">
        <v>2019</v>
      </c>
      <c r="I627" s="1">
        <v>1</v>
      </c>
    </row>
    <row r="628" spans="1:9" x14ac:dyDescent="0.45">
      <c r="A628" s="14" t="s">
        <v>30</v>
      </c>
      <c r="B628" s="1">
        <v>3</v>
      </c>
      <c r="C628" s="1">
        <v>83.21</v>
      </c>
      <c r="D628" s="8" t="s">
        <v>76</v>
      </c>
      <c r="E628" s="1">
        <v>6</v>
      </c>
      <c r="F628" s="1">
        <v>83.07</v>
      </c>
      <c r="G628" s="1" t="s">
        <v>29</v>
      </c>
      <c r="H628" s="1">
        <v>2022</v>
      </c>
      <c r="I628" s="1">
        <v>1</v>
      </c>
    </row>
    <row r="629" spans="1:9" x14ac:dyDescent="0.45">
      <c r="A629" s="15" t="s">
        <v>46</v>
      </c>
      <c r="B629" s="6">
        <v>5</v>
      </c>
      <c r="C629" s="6">
        <v>97.19</v>
      </c>
      <c r="D629" s="15" t="s">
        <v>43</v>
      </c>
      <c r="E629" s="6">
        <v>8</v>
      </c>
      <c r="F629" s="6">
        <v>99.02</v>
      </c>
      <c r="G629" s="1" t="s">
        <v>45</v>
      </c>
      <c r="H629" s="1">
        <v>2013</v>
      </c>
      <c r="I629" s="1" t="s">
        <v>5</v>
      </c>
    </row>
    <row r="630" spans="1:9" x14ac:dyDescent="0.45">
      <c r="A630" s="14" t="s">
        <v>46</v>
      </c>
      <c r="B630" s="1">
        <v>6</v>
      </c>
      <c r="C630" s="1">
        <v>91.72</v>
      </c>
      <c r="D630" s="14" t="s">
        <v>63</v>
      </c>
      <c r="E630" s="1">
        <v>3</v>
      </c>
      <c r="F630" s="1">
        <v>86.01</v>
      </c>
      <c r="G630" s="1" t="s">
        <v>45</v>
      </c>
      <c r="H630" s="1">
        <v>2013</v>
      </c>
      <c r="I630" s="1">
        <v>1</v>
      </c>
    </row>
    <row r="631" spans="1:9" x14ac:dyDescent="0.45">
      <c r="C631">
        <f>AVERAGE(C1:C630)</f>
        <v>93.468952380952345</v>
      </c>
      <c r="F631">
        <f>AVERAGE(F1:F630)</f>
        <v>93.468952380952331</v>
      </c>
    </row>
    <row r="632" spans="1:9" x14ac:dyDescent="0.45">
      <c r="C632" s="1">
        <v>93.468950000000007</v>
      </c>
      <c r="F632" s="1">
        <v>93.468950000000007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632"/>
  <sheetViews>
    <sheetView zoomScale="115" zoomScaleNormal="115" workbookViewId="0"/>
  </sheetViews>
  <sheetFormatPr defaultRowHeight="14.25" x14ac:dyDescent="0.45"/>
  <cols>
    <col min="1" max="1" width="21" bestFit="1" customWidth="1"/>
    <col min="4" max="4" width="21" bestFit="1" customWidth="1"/>
    <col min="7" max="7" width="16" style="1" bestFit="1" customWidth="1"/>
    <col min="8" max="8" width="9.06640625" style="1"/>
    <col min="11" max="11" width="9.06640625" style="1"/>
  </cols>
  <sheetData>
    <row r="1" spans="1:11" x14ac:dyDescent="0.45">
      <c r="A1" s="64" t="s">
        <v>74</v>
      </c>
      <c r="B1" s="65">
        <v>1</v>
      </c>
      <c r="C1" s="65">
        <v>81.31</v>
      </c>
      <c r="D1" s="64" t="s">
        <v>26</v>
      </c>
      <c r="E1" s="65">
        <v>6</v>
      </c>
      <c r="F1" s="65">
        <v>94.11</v>
      </c>
      <c r="G1" s="65" t="s">
        <v>75</v>
      </c>
      <c r="H1" s="65">
        <v>4</v>
      </c>
      <c r="I1" s="65">
        <v>2015</v>
      </c>
      <c r="J1" s="65">
        <v>1</v>
      </c>
      <c r="K1" s="65" t="s">
        <v>11</v>
      </c>
    </row>
    <row r="2" spans="1:11" x14ac:dyDescent="0.45">
      <c r="A2" s="64" t="s">
        <v>74</v>
      </c>
      <c r="B2" s="65">
        <v>4</v>
      </c>
      <c r="C2" s="65">
        <v>87.12</v>
      </c>
      <c r="D2" s="64" t="s">
        <v>67</v>
      </c>
      <c r="E2" s="65">
        <v>6</v>
      </c>
      <c r="F2" s="65">
        <v>90.94</v>
      </c>
      <c r="G2" s="65" t="s">
        <v>75</v>
      </c>
      <c r="H2" s="65">
        <v>9</v>
      </c>
      <c r="I2" s="65">
        <v>2016</v>
      </c>
      <c r="J2" s="65">
        <v>1</v>
      </c>
      <c r="K2" s="65" t="s">
        <v>11</v>
      </c>
    </row>
    <row r="3" spans="1:11" x14ac:dyDescent="0.45">
      <c r="A3" s="64" t="s">
        <v>74</v>
      </c>
      <c r="B3" s="65">
        <v>2</v>
      </c>
      <c r="C3" s="65">
        <v>85.5</v>
      </c>
      <c r="D3" s="64" t="s">
        <v>76</v>
      </c>
      <c r="E3" s="65">
        <v>6</v>
      </c>
      <c r="F3" s="65">
        <v>88.29</v>
      </c>
      <c r="G3" s="65" t="s">
        <v>75</v>
      </c>
      <c r="H3" s="65">
        <v>12</v>
      </c>
      <c r="I3" s="65">
        <v>2017</v>
      </c>
      <c r="J3" s="65">
        <v>1</v>
      </c>
      <c r="K3" s="65" t="s">
        <v>11</v>
      </c>
    </row>
    <row r="4" spans="1:11" x14ac:dyDescent="0.45">
      <c r="A4" s="14" t="s">
        <v>43</v>
      </c>
      <c r="B4" s="1">
        <v>6</v>
      </c>
      <c r="C4" s="1">
        <v>103.7</v>
      </c>
      <c r="D4" s="14" t="s">
        <v>44</v>
      </c>
      <c r="E4" s="1">
        <v>1</v>
      </c>
      <c r="F4" s="1">
        <v>80.06</v>
      </c>
      <c r="G4" s="1" t="s">
        <v>45</v>
      </c>
      <c r="H4" s="1">
        <v>1</v>
      </c>
      <c r="I4" s="1">
        <v>2013</v>
      </c>
      <c r="J4" s="1">
        <v>1</v>
      </c>
      <c r="K4" s="1" t="s">
        <v>10</v>
      </c>
    </row>
    <row r="5" spans="1:11" x14ac:dyDescent="0.45">
      <c r="A5" s="15" t="s">
        <v>43</v>
      </c>
      <c r="B5" s="6">
        <v>8</v>
      </c>
      <c r="C5" s="6">
        <v>99.02</v>
      </c>
      <c r="D5" s="15" t="s">
        <v>46</v>
      </c>
      <c r="E5" s="6">
        <v>5</v>
      </c>
      <c r="F5" s="6">
        <v>97.19</v>
      </c>
      <c r="G5" s="1" t="s">
        <v>45</v>
      </c>
      <c r="H5" s="1">
        <v>1</v>
      </c>
      <c r="I5" s="1">
        <v>2013</v>
      </c>
      <c r="J5" s="1" t="s">
        <v>5</v>
      </c>
      <c r="K5" s="1" t="s">
        <v>10</v>
      </c>
    </row>
    <row r="6" spans="1:11" x14ac:dyDescent="0.45">
      <c r="A6" s="15" t="s">
        <v>43</v>
      </c>
      <c r="B6" s="6">
        <v>7</v>
      </c>
      <c r="C6" s="6">
        <v>95.02</v>
      </c>
      <c r="D6" s="15" t="s">
        <v>52</v>
      </c>
      <c r="E6" s="6">
        <v>10</v>
      </c>
      <c r="F6" s="6">
        <v>99.9</v>
      </c>
      <c r="G6" s="1" t="s">
        <v>45</v>
      </c>
      <c r="H6" s="1">
        <v>1</v>
      </c>
      <c r="I6" s="1">
        <v>2013</v>
      </c>
      <c r="J6" s="1" t="s">
        <v>6</v>
      </c>
      <c r="K6" s="1" t="s">
        <v>11</v>
      </c>
    </row>
    <row r="7" spans="1:11" x14ac:dyDescent="0.45">
      <c r="A7" t="s">
        <v>43</v>
      </c>
      <c r="B7" s="1">
        <v>6</v>
      </c>
      <c r="C7" s="1">
        <v>89.14</v>
      </c>
      <c r="D7" t="s">
        <v>72</v>
      </c>
      <c r="E7" s="1">
        <v>1</v>
      </c>
      <c r="F7" s="1">
        <v>87.24</v>
      </c>
      <c r="G7" s="1" t="s">
        <v>75</v>
      </c>
      <c r="H7" s="1">
        <v>4</v>
      </c>
      <c r="I7" s="1">
        <v>2015</v>
      </c>
      <c r="J7" s="1">
        <v>1</v>
      </c>
      <c r="K7" s="1" t="s">
        <v>10</v>
      </c>
    </row>
    <row r="8" spans="1:11" x14ac:dyDescent="0.45">
      <c r="A8" t="s">
        <v>43</v>
      </c>
      <c r="B8" s="1">
        <v>7</v>
      </c>
      <c r="C8" s="1">
        <v>91.02</v>
      </c>
      <c r="D8" t="s">
        <v>4</v>
      </c>
      <c r="E8" s="1">
        <v>8</v>
      </c>
      <c r="F8" s="1">
        <v>94.24</v>
      </c>
      <c r="G8" s="1" t="s">
        <v>75</v>
      </c>
      <c r="H8" s="1">
        <v>4</v>
      </c>
      <c r="I8" s="1">
        <v>2015</v>
      </c>
      <c r="J8" s="1" t="s">
        <v>5</v>
      </c>
      <c r="K8" s="1" t="s">
        <v>11</v>
      </c>
    </row>
    <row r="9" spans="1:11" x14ac:dyDescent="0.45">
      <c r="A9" s="16" t="s">
        <v>43</v>
      </c>
      <c r="B9" s="6">
        <v>6</v>
      </c>
      <c r="C9" s="6">
        <v>93.85</v>
      </c>
      <c r="D9" s="16" t="s">
        <v>3</v>
      </c>
      <c r="E9" s="6">
        <v>2</v>
      </c>
      <c r="F9" s="6">
        <v>87.54</v>
      </c>
      <c r="G9" s="1" t="s">
        <v>45</v>
      </c>
      <c r="H9" s="1">
        <v>5</v>
      </c>
      <c r="I9" s="1">
        <v>2015</v>
      </c>
      <c r="J9" s="1">
        <v>1</v>
      </c>
      <c r="K9" s="1" t="s">
        <v>10</v>
      </c>
    </row>
    <row r="10" spans="1:11" x14ac:dyDescent="0.45">
      <c r="A10" s="16" t="s">
        <v>43</v>
      </c>
      <c r="B10" s="6">
        <v>10</v>
      </c>
      <c r="C10" s="6">
        <v>93.08</v>
      </c>
      <c r="D10" s="16" t="s">
        <v>50</v>
      </c>
      <c r="E10" s="6">
        <v>9</v>
      </c>
      <c r="F10" s="6">
        <v>93.08</v>
      </c>
      <c r="G10" s="1" t="s">
        <v>45</v>
      </c>
      <c r="H10" s="1">
        <v>5</v>
      </c>
      <c r="I10" s="1">
        <v>2015</v>
      </c>
      <c r="J10" s="1" t="s">
        <v>6</v>
      </c>
      <c r="K10" s="1" t="s">
        <v>10</v>
      </c>
    </row>
    <row r="11" spans="1:11" x14ac:dyDescent="0.45">
      <c r="A11" s="16" t="s">
        <v>43</v>
      </c>
      <c r="B11" s="6">
        <v>3</v>
      </c>
      <c r="C11" s="6">
        <v>94.25</v>
      </c>
      <c r="D11" s="16" t="s">
        <v>48</v>
      </c>
      <c r="E11" s="6">
        <v>11</v>
      </c>
      <c r="F11" s="6">
        <v>99.63</v>
      </c>
      <c r="G11" s="1" t="s">
        <v>45</v>
      </c>
      <c r="H11" s="1">
        <v>5</v>
      </c>
      <c r="I11" s="1">
        <v>2015</v>
      </c>
      <c r="J11" s="1" t="s">
        <v>184</v>
      </c>
      <c r="K11" s="1" t="s">
        <v>11</v>
      </c>
    </row>
    <row r="12" spans="1:11" x14ac:dyDescent="0.45">
      <c r="A12" s="16" t="s">
        <v>43</v>
      </c>
      <c r="B12" s="1">
        <v>6</v>
      </c>
      <c r="C12" s="1">
        <v>101.97</v>
      </c>
      <c r="D12" t="s">
        <v>63</v>
      </c>
      <c r="E12" s="1">
        <v>2</v>
      </c>
      <c r="F12" s="1">
        <v>82.99</v>
      </c>
      <c r="G12" s="6" t="s">
        <v>101</v>
      </c>
      <c r="H12" s="6">
        <v>6</v>
      </c>
      <c r="I12" s="1">
        <v>2015</v>
      </c>
      <c r="J12" s="1">
        <v>1</v>
      </c>
      <c r="K12" s="1" t="s">
        <v>10</v>
      </c>
    </row>
    <row r="13" spans="1:11" x14ac:dyDescent="0.45">
      <c r="A13" s="16" t="s">
        <v>43</v>
      </c>
      <c r="B13" s="1">
        <v>8</v>
      </c>
      <c r="C13" s="1">
        <v>100.23</v>
      </c>
      <c r="D13" t="s">
        <v>4</v>
      </c>
      <c r="E13" s="1">
        <v>4</v>
      </c>
      <c r="F13" s="1">
        <v>100.79</v>
      </c>
      <c r="G13" s="6" t="s">
        <v>101</v>
      </c>
      <c r="H13" s="6">
        <v>6</v>
      </c>
      <c r="I13" s="1">
        <v>2015</v>
      </c>
      <c r="J13" s="1" t="s">
        <v>5</v>
      </c>
      <c r="K13" s="1" t="s">
        <v>10</v>
      </c>
    </row>
    <row r="14" spans="1:11" x14ac:dyDescent="0.45">
      <c r="A14" s="16" t="s">
        <v>43</v>
      </c>
      <c r="B14" s="1">
        <v>10</v>
      </c>
      <c r="C14" s="1">
        <v>100.56</v>
      </c>
      <c r="D14" t="s">
        <v>48</v>
      </c>
      <c r="E14" s="1">
        <v>9</v>
      </c>
      <c r="F14" s="1">
        <v>99.57</v>
      </c>
      <c r="G14" s="6" t="s">
        <v>101</v>
      </c>
      <c r="H14" s="6">
        <v>6</v>
      </c>
      <c r="I14" s="1">
        <v>2015</v>
      </c>
      <c r="J14" s="1" t="s">
        <v>6</v>
      </c>
      <c r="K14" s="1" t="s">
        <v>10</v>
      </c>
    </row>
    <row r="15" spans="1:11" x14ac:dyDescent="0.45">
      <c r="A15" s="16" t="s">
        <v>43</v>
      </c>
      <c r="B15" s="1">
        <v>11</v>
      </c>
      <c r="C15" s="1">
        <v>103.16</v>
      </c>
      <c r="D15" t="s">
        <v>50</v>
      </c>
      <c r="E15" s="1">
        <v>10</v>
      </c>
      <c r="F15" s="1">
        <v>97.7</v>
      </c>
      <c r="G15" s="6" t="s">
        <v>101</v>
      </c>
      <c r="H15" s="6">
        <v>6</v>
      </c>
      <c r="I15" s="1">
        <v>2015</v>
      </c>
      <c r="J15" s="1" t="s">
        <v>184</v>
      </c>
      <c r="K15" s="1" t="s">
        <v>10</v>
      </c>
    </row>
    <row r="16" spans="1:11" x14ac:dyDescent="0.45">
      <c r="A16" t="s">
        <v>43</v>
      </c>
      <c r="B16" s="1">
        <v>6</v>
      </c>
      <c r="C16" s="1">
        <v>95.94</v>
      </c>
      <c r="D16" t="s">
        <v>102</v>
      </c>
      <c r="E16" s="1">
        <v>0</v>
      </c>
      <c r="F16" s="1">
        <v>78.45</v>
      </c>
      <c r="G16" s="1" t="s">
        <v>101</v>
      </c>
      <c r="H16" s="1">
        <v>7</v>
      </c>
      <c r="I16" s="1">
        <v>2016</v>
      </c>
      <c r="J16" s="1">
        <v>1</v>
      </c>
      <c r="K16" s="1" t="s">
        <v>10</v>
      </c>
    </row>
    <row r="17" spans="1:11" x14ac:dyDescent="0.45">
      <c r="A17" t="s">
        <v>43</v>
      </c>
      <c r="B17" s="1">
        <v>10</v>
      </c>
      <c r="C17" s="1">
        <v>101.71</v>
      </c>
      <c r="D17" t="s">
        <v>48</v>
      </c>
      <c r="E17" s="1">
        <v>9</v>
      </c>
      <c r="F17" s="1">
        <v>107.57</v>
      </c>
      <c r="G17" s="1" t="s">
        <v>101</v>
      </c>
      <c r="H17" s="1">
        <v>7</v>
      </c>
      <c r="I17" s="1">
        <v>2016</v>
      </c>
      <c r="J17" s="1" t="s">
        <v>5</v>
      </c>
      <c r="K17" s="1" t="s">
        <v>10</v>
      </c>
    </row>
    <row r="18" spans="1:11" x14ac:dyDescent="0.45">
      <c r="A18" t="s">
        <v>43</v>
      </c>
      <c r="B18" s="1">
        <v>11</v>
      </c>
      <c r="C18" s="1">
        <v>100.28</v>
      </c>
      <c r="D18" t="s">
        <v>26</v>
      </c>
      <c r="E18" s="1">
        <v>9</v>
      </c>
      <c r="F18" s="1">
        <v>94.51</v>
      </c>
      <c r="G18" s="1" t="s">
        <v>101</v>
      </c>
      <c r="H18" s="1">
        <v>7</v>
      </c>
      <c r="I18" s="1">
        <v>2016</v>
      </c>
      <c r="J18" s="1" t="s">
        <v>6</v>
      </c>
      <c r="K18" s="1" t="s">
        <v>10</v>
      </c>
    </row>
    <row r="19" spans="1:11" x14ac:dyDescent="0.45">
      <c r="A19" t="s">
        <v>43</v>
      </c>
      <c r="B19" s="1">
        <v>7</v>
      </c>
      <c r="C19" s="1">
        <v>98.96</v>
      </c>
      <c r="D19" t="s">
        <v>4</v>
      </c>
      <c r="E19" s="1">
        <v>11</v>
      </c>
      <c r="F19" s="1">
        <v>99.6</v>
      </c>
      <c r="G19" s="1" t="s">
        <v>101</v>
      </c>
      <c r="H19" s="1">
        <v>7</v>
      </c>
      <c r="I19" s="1">
        <v>2016</v>
      </c>
      <c r="J19" s="1" t="s">
        <v>184</v>
      </c>
      <c r="K19" s="1" t="s">
        <v>11</v>
      </c>
    </row>
    <row r="20" spans="1:11" x14ac:dyDescent="0.45">
      <c r="A20" s="16" t="s">
        <v>43</v>
      </c>
      <c r="B20" s="6">
        <v>6</v>
      </c>
      <c r="C20" s="6">
        <v>93.13</v>
      </c>
      <c r="D20" s="16" t="s">
        <v>51</v>
      </c>
      <c r="E20" s="6">
        <v>3</v>
      </c>
      <c r="F20" s="6">
        <v>87.75</v>
      </c>
      <c r="G20" s="6" t="s">
        <v>45</v>
      </c>
      <c r="H20" s="6">
        <v>8</v>
      </c>
      <c r="I20" s="6">
        <v>2016</v>
      </c>
      <c r="J20" s="1">
        <v>1</v>
      </c>
      <c r="K20" s="1" t="s">
        <v>10</v>
      </c>
    </row>
    <row r="21" spans="1:11" x14ac:dyDescent="0.45">
      <c r="A21" t="s">
        <v>43</v>
      </c>
      <c r="B21" s="1">
        <v>5</v>
      </c>
      <c r="C21" s="1">
        <v>91.15</v>
      </c>
      <c r="D21" t="s">
        <v>53</v>
      </c>
      <c r="E21" s="1">
        <v>10</v>
      </c>
      <c r="F21" s="1">
        <v>96.56</v>
      </c>
      <c r="G21" s="6" t="s">
        <v>45</v>
      </c>
      <c r="H21" s="6">
        <v>8</v>
      </c>
      <c r="I21" s="6">
        <v>2016</v>
      </c>
      <c r="J21" s="1" t="s">
        <v>5</v>
      </c>
      <c r="K21" s="1" t="s">
        <v>11</v>
      </c>
    </row>
    <row r="22" spans="1:11" x14ac:dyDescent="0.45">
      <c r="A22" t="s">
        <v>43</v>
      </c>
      <c r="B22" s="1">
        <v>6</v>
      </c>
      <c r="C22" s="1">
        <v>91.49</v>
      </c>
      <c r="D22" t="s">
        <v>63</v>
      </c>
      <c r="E22" s="1">
        <v>3</v>
      </c>
      <c r="F22" s="1">
        <v>88.3</v>
      </c>
      <c r="G22" s="1" t="s">
        <v>75</v>
      </c>
      <c r="H22" s="1">
        <v>9</v>
      </c>
      <c r="I22" s="1">
        <v>2016</v>
      </c>
      <c r="J22" s="1">
        <v>1</v>
      </c>
      <c r="K22" s="1" t="s">
        <v>10</v>
      </c>
    </row>
    <row r="23" spans="1:11" x14ac:dyDescent="0.45">
      <c r="A23" t="s">
        <v>43</v>
      </c>
      <c r="B23" s="1">
        <v>8</v>
      </c>
      <c r="C23" s="1">
        <v>101.64</v>
      </c>
      <c r="D23" t="s">
        <v>50</v>
      </c>
      <c r="E23" s="1">
        <v>10</v>
      </c>
      <c r="F23" s="1">
        <v>101.34</v>
      </c>
      <c r="G23" s="1" t="s">
        <v>75</v>
      </c>
      <c r="H23" s="1">
        <v>9</v>
      </c>
      <c r="I23" s="1">
        <v>2016</v>
      </c>
      <c r="J23" s="1" t="s">
        <v>5</v>
      </c>
      <c r="K23" s="1" t="s">
        <v>11</v>
      </c>
    </row>
    <row r="24" spans="1:11" x14ac:dyDescent="0.45">
      <c r="A24" s="16" t="s">
        <v>55</v>
      </c>
      <c r="B24" s="6">
        <v>8</v>
      </c>
      <c r="C24" s="6">
        <v>93.86</v>
      </c>
      <c r="D24" s="16" t="s">
        <v>4</v>
      </c>
      <c r="E24" s="6">
        <v>7</v>
      </c>
      <c r="F24" s="6">
        <v>105.31</v>
      </c>
      <c r="G24" s="1" t="s">
        <v>45</v>
      </c>
      <c r="H24" s="1">
        <v>5</v>
      </c>
      <c r="I24" s="1">
        <v>2015</v>
      </c>
      <c r="J24" s="1" t="s">
        <v>5</v>
      </c>
      <c r="K24" s="1" t="s">
        <v>10</v>
      </c>
    </row>
    <row r="25" spans="1:11" x14ac:dyDescent="0.45">
      <c r="A25" s="66" t="s">
        <v>56</v>
      </c>
      <c r="B25" s="65">
        <v>6</v>
      </c>
      <c r="C25" s="65">
        <v>90.04</v>
      </c>
      <c r="D25" s="66" t="s">
        <v>57</v>
      </c>
      <c r="E25" s="65">
        <v>4</v>
      </c>
      <c r="F25" s="65">
        <v>86.22</v>
      </c>
      <c r="G25" s="65" t="s">
        <v>45</v>
      </c>
      <c r="H25" s="65">
        <v>1</v>
      </c>
      <c r="I25" s="65">
        <v>2013</v>
      </c>
      <c r="J25" s="65">
        <v>1</v>
      </c>
      <c r="K25" s="65" t="s">
        <v>10</v>
      </c>
    </row>
    <row r="26" spans="1:11" x14ac:dyDescent="0.45">
      <c r="A26" s="66" t="s">
        <v>56</v>
      </c>
      <c r="B26" s="65">
        <v>1</v>
      </c>
      <c r="C26" s="65">
        <v>81.260000000000005</v>
      </c>
      <c r="D26" s="66" t="s">
        <v>3</v>
      </c>
      <c r="E26" s="65">
        <v>8</v>
      </c>
      <c r="F26" s="65">
        <v>99.82</v>
      </c>
      <c r="G26" s="65" t="s">
        <v>45</v>
      </c>
      <c r="H26" s="65">
        <v>1</v>
      </c>
      <c r="I26" s="65">
        <v>2013</v>
      </c>
      <c r="J26" s="65" t="s">
        <v>5</v>
      </c>
      <c r="K26" s="65" t="s">
        <v>11</v>
      </c>
    </row>
    <row r="27" spans="1:11" x14ac:dyDescent="0.45">
      <c r="A27" s="14" t="s">
        <v>155</v>
      </c>
      <c r="B27" s="1">
        <v>5</v>
      </c>
      <c r="C27" s="1">
        <v>84.64</v>
      </c>
      <c r="D27" s="14" t="s">
        <v>2</v>
      </c>
      <c r="E27" s="1">
        <v>6</v>
      </c>
      <c r="F27" s="1">
        <v>85.97</v>
      </c>
      <c r="G27" s="1" t="s">
        <v>153</v>
      </c>
      <c r="H27" s="1">
        <v>19</v>
      </c>
      <c r="I27" s="1">
        <v>2022</v>
      </c>
      <c r="J27" s="1">
        <v>1</v>
      </c>
      <c r="K27" s="1" t="s">
        <v>11</v>
      </c>
    </row>
    <row r="28" spans="1:11" x14ac:dyDescent="0.45">
      <c r="A28" s="64" t="s">
        <v>97</v>
      </c>
      <c r="B28" s="65">
        <v>2</v>
      </c>
      <c r="C28" s="65">
        <v>78.48</v>
      </c>
      <c r="D28" s="64" t="s">
        <v>71</v>
      </c>
      <c r="E28" s="65">
        <v>6</v>
      </c>
      <c r="F28" s="65">
        <v>98.77</v>
      </c>
      <c r="G28" s="65" t="s">
        <v>98</v>
      </c>
      <c r="H28" s="65">
        <v>13</v>
      </c>
      <c r="I28" s="65">
        <v>2018</v>
      </c>
      <c r="J28" s="65">
        <v>1</v>
      </c>
      <c r="K28" s="65" t="s">
        <v>11</v>
      </c>
    </row>
    <row r="29" spans="1:11" x14ac:dyDescent="0.45">
      <c r="A29" s="14" t="s">
        <v>57</v>
      </c>
      <c r="B29" s="1">
        <v>4</v>
      </c>
      <c r="C29" s="1">
        <v>86.22</v>
      </c>
      <c r="D29" s="14" t="s">
        <v>56</v>
      </c>
      <c r="E29" s="1">
        <v>6</v>
      </c>
      <c r="F29" s="1">
        <v>90.04</v>
      </c>
      <c r="G29" s="1" t="s">
        <v>45</v>
      </c>
      <c r="H29" s="1">
        <v>1</v>
      </c>
      <c r="I29" s="1">
        <v>2013</v>
      </c>
      <c r="J29" s="1">
        <v>1</v>
      </c>
      <c r="K29" s="1" t="s">
        <v>11</v>
      </c>
    </row>
    <row r="30" spans="1:11" x14ac:dyDescent="0.45">
      <c r="A30" t="s">
        <v>57</v>
      </c>
      <c r="B30" s="1">
        <v>2</v>
      </c>
      <c r="C30" s="1">
        <v>79.02</v>
      </c>
      <c r="D30" s="16" t="s">
        <v>26</v>
      </c>
      <c r="E30" s="1">
        <v>6</v>
      </c>
      <c r="F30" s="1">
        <v>88.84</v>
      </c>
      <c r="G30" s="1" t="s">
        <v>75</v>
      </c>
      <c r="H30" s="1">
        <v>2</v>
      </c>
      <c r="I30" s="1">
        <v>2014</v>
      </c>
      <c r="J30" s="1">
        <v>1</v>
      </c>
      <c r="K30" s="1" t="s">
        <v>11</v>
      </c>
    </row>
    <row r="31" spans="1:11" x14ac:dyDescent="0.45">
      <c r="A31" s="64" t="s">
        <v>27</v>
      </c>
      <c r="B31" s="65">
        <v>5</v>
      </c>
      <c r="C31" s="65">
        <v>89.49</v>
      </c>
      <c r="D31" s="64" t="s">
        <v>3</v>
      </c>
      <c r="E31" s="65">
        <v>6</v>
      </c>
      <c r="F31" s="65">
        <v>92.22</v>
      </c>
      <c r="G31" s="65" t="s">
        <v>101</v>
      </c>
      <c r="H31" s="65">
        <v>13</v>
      </c>
      <c r="I31" s="65">
        <v>2018</v>
      </c>
      <c r="J31" s="65">
        <v>1</v>
      </c>
      <c r="K31" s="65" t="s">
        <v>11</v>
      </c>
    </row>
    <row r="32" spans="1:11" x14ac:dyDescent="0.45">
      <c r="A32" s="64" t="s">
        <v>27</v>
      </c>
      <c r="B32" s="65">
        <v>0</v>
      </c>
      <c r="C32" s="65">
        <v>79.290000000000006</v>
      </c>
      <c r="D32" s="64" t="s">
        <v>2</v>
      </c>
      <c r="E32" s="65">
        <v>6</v>
      </c>
      <c r="F32" s="65">
        <v>94.93</v>
      </c>
      <c r="G32" s="65" t="s">
        <v>98</v>
      </c>
      <c r="H32" s="65">
        <v>15</v>
      </c>
      <c r="I32" s="67">
        <v>2019</v>
      </c>
      <c r="J32" s="67">
        <v>1</v>
      </c>
      <c r="K32" s="65" t="s">
        <v>11</v>
      </c>
    </row>
    <row r="33" spans="1:11" x14ac:dyDescent="0.45">
      <c r="A33" s="68" t="s">
        <v>27</v>
      </c>
      <c r="B33" s="65">
        <v>6</v>
      </c>
      <c r="C33" s="65">
        <v>96.87</v>
      </c>
      <c r="D33" s="68" t="s">
        <v>3</v>
      </c>
      <c r="E33" s="65">
        <v>4</v>
      </c>
      <c r="F33" s="65">
        <v>93.51</v>
      </c>
      <c r="G33" s="65" t="s">
        <v>29</v>
      </c>
      <c r="H33" s="65">
        <v>18</v>
      </c>
      <c r="I33" s="65">
        <v>2019</v>
      </c>
      <c r="J33" s="65">
        <v>1</v>
      </c>
      <c r="K33" s="65" t="s">
        <v>10</v>
      </c>
    </row>
    <row r="34" spans="1:11" x14ac:dyDescent="0.45">
      <c r="A34" s="68" t="s">
        <v>27</v>
      </c>
      <c r="B34" s="65">
        <v>3</v>
      </c>
      <c r="C34" s="65">
        <v>96.48</v>
      </c>
      <c r="D34" s="68" t="s">
        <v>1</v>
      </c>
      <c r="E34" s="65">
        <v>8</v>
      </c>
      <c r="F34" s="65">
        <v>96.59</v>
      </c>
      <c r="G34" s="65" t="s">
        <v>29</v>
      </c>
      <c r="H34" s="65">
        <v>18</v>
      </c>
      <c r="I34" s="65">
        <v>2019</v>
      </c>
      <c r="J34" s="65" t="s">
        <v>5</v>
      </c>
      <c r="K34" s="65" t="s">
        <v>11</v>
      </c>
    </row>
    <row r="35" spans="1:11" x14ac:dyDescent="0.45">
      <c r="A35" s="66" t="s">
        <v>27</v>
      </c>
      <c r="B35" s="65">
        <v>3</v>
      </c>
      <c r="C35" s="65">
        <v>93.33</v>
      </c>
      <c r="D35" s="68" t="s">
        <v>160</v>
      </c>
      <c r="E35" s="65">
        <v>6</v>
      </c>
      <c r="F35" s="65">
        <v>104.95</v>
      </c>
      <c r="G35" s="65" t="s">
        <v>29</v>
      </c>
      <c r="H35" s="65">
        <v>21</v>
      </c>
      <c r="I35" s="65">
        <v>2022</v>
      </c>
      <c r="J35" s="65">
        <v>1</v>
      </c>
      <c r="K35" s="65" t="s">
        <v>11</v>
      </c>
    </row>
    <row r="36" spans="1:11" x14ac:dyDescent="0.45">
      <c r="A36" t="s">
        <v>103</v>
      </c>
      <c r="B36" s="1">
        <v>2</v>
      </c>
      <c r="C36" s="1">
        <v>83.83</v>
      </c>
      <c r="D36" t="s">
        <v>4</v>
      </c>
      <c r="E36" s="1">
        <v>6</v>
      </c>
      <c r="F36" s="1">
        <v>106.61</v>
      </c>
      <c r="G36" s="1" t="s">
        <v>101</v>
      </c>
      <c r="H36" s="1">
        <v>7</v>
      </c>
      <c r="I36" s="1">
        <v>2016</v>
      </c>
      <c r="J36" s="1">
        <v>1</v>
      </c>
      <c r="K36" s="1" t="s">
        <v>11</v>
      </c>
    </row>
    <row r="37" spans="1:11" x14ac:dyDescent="0.45">
      <c r="A37" s="14" t="s">
        <v>103</v>
      </c>
      <c r="B37" s="1">
        <v>3</v>
      </c>
      <c r="C37" s="1">
        <v>90.55</v>
      </c>
      <c r="D37" s="8" t="s">
        <v>52</v>
      </c>
      <c r="E37" s="1">
        <v>6</v>
      </c>
      <c r="F37" s="1">
        <v>99.1</v>
      </c>
      <c r="G37" s="1" t="s">
        <v>29</v>
      </c>
      <c r="H37" s="1">
        <v>21</v>
      </c>
      <c r="I37" s="1">
        <v>2022</v>
      </c>
      <c r="J37" s="1">
        <v>1</v>
      </c>
      <c r="K37" s="1" t="s">
        <v>11</v>
      </c>
    </row>
    <row r="38" spans="1:11" x14ac:dyDescent="0.45">
      <c r="A38" s="64" t="s">
        <v>99</v>
      </c>
      <c r="B38" s="65">
        <v>1</v>
      </c>
      <c r="C38" s="65">
        <v>74.87</v>
      </c>
      <c r="D38" s="64" t="s">
        <v>3</v>
      </c>
      <c r="E38" s="65">
        <v>6</v>
      </c>
      <c r="F38" s="65">
        <v>87.58</v>
      </c>
      <c r="G38" s="65" t="s">
        <v>98</v>
      </c>
      <c r="H38" s="65">
        <v>15</v>
      </c>
      <c r="I38" s="67">
        <v>2019</v>
      </c>
      <c r="J38" s="67">
        <v>1</v>
      </c>
      <c r="K38" s="65" t="s">
        <v>11</v>
      </c>
    </row>
    <row r="39" spans="1:11" x14ac:dyDescent="0.45">
      <c r="A39" s="14" t="s">
        <v>58</v>
      </c>
      <c r="B39" s="1">
        <v>6</v>
      </c>
      <c r="C39" s="1">
        <v>83.77</v>
      </c>
      <c r="D39" s="14" t="s">
        <v>50</v>
      </c>
      <c r="E39" s="1">
        <v>5</v>
      </c>
      <c r="F39" s="1">
        <v>85.64</v>
      </c>
      <c r="G39" s="1" t="s">
        <v>45</v>
      </c>
      <c r="H39" s="1">
        <v>1</v>
      </c>
      <c r="I39" s="1">
        <v>2013</v>
      </c>
      <c r="J39" s="1">
        <v>1</v>
      </c>
      <c r="K39" s="1" t="s">
        <v>10</v>
      </c>
    </row>
    <row r="40" spans="1:11" x14ac:dyDescent="0.45">
      <c r="A40" s="15" t="s">
        <v>58</v>
      </c>
      <c r="B40" s="6">
        <v>1</v>
      </c>
      <c r="C40" s="6">
        <v>81.97</v>
      </c>
      <c r="D40" s="15" t="s">
        <v>52</v>
      </c>
      <c r="E40" s="6">
        <v>8</v>
      </c>
      <c r="F40" s="6">
        <v>93.87</v>
      </c>
      <c r="G40" s="1" t="s">
        <v>45</v>
      </c>
      <c r="H40" s="1">
        <v>1</v>
      </c>
      <c r="I40" s="1">
        <v>2013</v>
      </c>
      <c r="J40" s="1" t="s">
        <v>5</v>
      </c>
      <c r="K40" s="1" t="s">
        <v>11</v>
      </c>
    </row>
    <row r="41" spans="1:11" x14ac:dyDescent="0.45">
      <c r="A41" s="16" t="s">
        <v>58</v>
      </c>
      <c r="B41" s="6">
        <v>0</v>
      </c>
      <c r="C41" s="6">
        <v>86.02</v>
      </c>
      <c r="D41" s="16" t="s">
        <v>48</v>
      </c>
      <c r="E41" s="6">
        <v>6</v>
      </c>
      <c r="F41" s="6">
        <v>100.34</v>
      </c>
      <c r="G41" s="1" t="s">
        <v>45</v>
      </c>
      <c r="H41" s="1">
        <v>5</v>
      </c>
      <c r="I41" s="1">
        <v>2015</v>
      </c>
      <c r="J41" s="1">
        <v>1</v>
      </c>
      <c r="K41" s="1" t="s">
        <v>11</v>
      </c>
    </row>
    <row r="42" spans="1:11" x14ac:dyDescent="0.45">
      <c r="A42" t="s">
        <v>58</v>
      </c>
      <c r="B42" s="1">
        <v>4</v>
      </c>
      <c r="C42" s="1">
        <v>82.83</v>
      </c>
      <c r="D42" t="s">
        <v>53</v>
      </c>
      <c r="E42" s="1">
        <v>6</v>
      </c>
      <c r="F42" s="1">
        <v>91.34</v>
      </c>
      <c r="G42" s="1" t="s">
        <v>101</v>
      </c>
      <c r="H42" s="1">
        <v>7</v>
      </c>
      <c r="I42" s="1">
        <v>2016</v>
      </c>
      <c r="J42" s="1">
        <v>1</v>
      </c>
      <c r="K42" s="1" t="s">
        <v>11</v>
      </c>
    </row>
    <row r="43" spans="1:11" x14ac:dyDescent="0.45">
      <c r="A43" s="69" t="s">
        <v>47</v>
      </c>
      <c r="B43" s="70">
        <v>0</v>
      </c>
      <c r="C43" s="70">
        <v>84.77</v>
      </c>
      <c r="D43" s="69" t="s">
        <v>50</v>
      </c>
      <c r="E43" s="70">
        <v>6</v>
      </c>
      <c r="F43" s="70">
        <v>90.48</v>
      </c>
      <c r="G43" s="65" t="s">
        <v>45</v>
      </c>
      <c r="H43" s="65">
        <v>5</v>
      </c>
      <c r="I43" s="65">
        <v>2015</v>
      </c>
      <c r="J43" s="65">
        <v>1</v>
      </c>
      <c r="K43" s="65" t="s">
        <v>11</v>
      </c>
    </row>
    <row r="44" spans="1:11" x14ac:dyDescent="0.45">
      <c r="A44" s="64" t="s">
        <v>47</v>
      </c>
      <c r="B44" s="65">
        <v>2</v>
      </c>
      <c r="C44" s="65">
        <v>86.97</v>
      </c>
      <c r="D44" s="64" t="s">
        <v>50</v>
      </c>
      <c r="E44" s="65">
        <v>6</v>
      </c>
      <c r="F44" s="65">
        <v>97.36</v>
      </c>
      <c r="G44" s="65" t="s">
        <v>101</v>
      </c>
      <c r="H44" s="65">
        <v>7</v>
      </c>
      <c r="I44" s="65">
        <v>2016</v>
      </c>
      <c r="J44" s="65">
        <v>1</v>
      </c>
      <c r="K44" s="65" t="s">
        <v>11</v>
      </c>
    </row>
    <row r="45" spans="1:11" x14ac:dyDescent="0.45">
      <c r="A45" s="64" t="s">
        <v>47</v>
      </c>
      <c r="B45" s="65">
        <v>2</v>
      </c>
      <c r="C45" s="65">
        <v>87.36</v>
      </c>
      <c r="D45" s="64" t="s">
        <v>52</v>
      </c>
      <c r="E45" s="65">
        <v>6</v>
      </c>
      <c r="F45" s="65">
        <v>107.89</v>
      </c>
      <c r="G45" s="70" t="s">
        <v>45</v>
      </c>
      <c r="H45" s="70">
        <v>8</v>
      </c>
      <c r="I45" s="70">
        <v>2016</v>
      </c>
      <c r="J45" s="65">
        <v>1</v>
      </c>
      <c r="K45" s="65" t="s">
        <v>11</v>
      </c>
    </row>
    <row r="46" spans="1:11" x14ac:dyDescent="0.45">
      <c r="A46" s="64" t="s">
        <v>47</v>
      </c>
      <c r="B46" s="65">
        <v>4</v>
      </c>
      <c r="C46" s="65">
        <v>84.69</v>
      </c>
      <c r="D46" s="64" t="s">
        <v>3</v>
      </c>
      <c r="E46" s="65">
        <v>6</v>
      </c>
      <c r="F46" s="65">
        <v>87.9</v>
      </c>
      <c r="G46" s="65" t="s">
        <v>101</v>
      </c>
      <c r="H46" s="65">
        <v>10</v>
      </c>
      <c r="I46" s="65">
        <v>2017</v>
      </c>
      <c r="J46" s="65">
        <v>1</v>
      </c>
      <c r="K46" s="65" t="s">
        <v>11</v>
      </c>
    </row>
    <row r="47" spans="1:11" x14ac:dyDescent="0.45">
      <c r="A47" s="64" t="s">
        <v>47</v>
      </c>
      <c r="B47" s="65">
        <v>3</v>
      </c>
      <c r="C47" s="65">
        <v>91.85</v>
      </c>
      <c r="D47" s="64" t="s">
        <v>48</v>
      </c>
      <c r="E47" s="65">
        <v>6</v>
      </c>
      <c r="F47" s="65">
        <v>98.01</v>
      </c>
      <c r="G47" s="65" t="s">
        <v>49</v>
      </c>
      <c r="H47" s="65">
        <v>11</v>
      </c>
      <c r="I47" s="65">
        <v>2017</v>
      </c>
      <c r="J47" s="65">
        <v>1</v>
      </c>
      <c r="K47" s="65" t="s">
        <v>11</v>
      </c>
    </row>
    <row r="48" spans="1:11" x14ac:dyDescent="0.45">
      <c r="A48" s="64" t="s">
        <v>47</v>
      </c>
      <c r="B48" s="65">
        <v>2</v>
      </c>
      <c r="C48" s="65">
        <v>85.78</v>
      </c>
      <c r="D48" s="64" t="s">
        <v>2</v>
      </c>
      <c r="E48" s="65">
        <v>6</v>
      </c>
      <c r="F48" s="65">
        <v>102.45</v>
      </c>
      <c r="G48" s="65" t="s">
        <v>101</v>
      </c>
      <c r="H48" s="65">
        <v>13</v>
      </c>
      <c r="I48" s="65">
        <v>2018</v>
      </c>
      <c r="J48" s="65">
        <v>1</v>
      </c>
      <c r="K48" s="65" t="s">
        <v>11</v>
      </c>
    </row>
    <row r="49" spans="1:11" x14ac:dyDescent="0.45">
      <c r="A49" s="64" t="s">
        <v>47</v>
      </c>
      <c r="B49" s="65">
        <v>5</v>
      </c>
      <c r="C49" s="65">
        <v>90.35</v>
      </c>
      <c r="D49" s="68" t="s">
        <v>0</v>
      </c>
      <c r="E49" s="65">
        <v>6</v>
      </c>
      <c r="F49" s="65">
        <v>95.49</v>
      </c>
      <c r="G49" s="65" t="s">
        <v>29</v>
      </c>
      <c r="H49" s="65">
        <v>18</v>
      </c>
      <c r="I49" s="65">
        <v>2019</v>
      </c>
      <c r="J49" s="65">
        <v>1</v>
      </c>
      <c r="K49" s="65" t="s">
        <v>11</v>
      </c>
    </row>
    <row r="50" spans="1:11" x14ac:dyDescent="0.45">
      <c r="A50" s="16" t="s">
        <v>59</v>
      </c>
      <c r="B50" s="6">
        <v>3</v>
      </c>
      <c r="C50" s="6">
        <v>92.24</v>
      </c>
      <c r="D50" s="16" t="s">
        <v>48</v>
      </c>
      <c r="E50" s="6">
        <v>6</v>
      </c>
      <c r="F50" s="6">
        <v>95.06</v>
      </c>
      <c r="G50" s="1" t="s">
        <v>45</v>
      </c>
      <c r="H50" s="6">
        <v>8</v>
      </c>
      <c r="I50" s="6">
        <v>2016</v>
      </c>
      <c r="J50" s="1">
        <v>1</v>
      </c>
      <c r="K50" s="1" t="s">
        <v>11</v>
      </c>
    </row>
    <row r="51" spans="1:11" x14ac:dyDescent="0.45">
      <c r="A51" t="s">
        <v>59</v>
      </c>
      <c r="B51" s="1">
        <v>6</v>
      </c>
      <c r="C51" s="1">
        <v>103.58</v>
      </c>
      <c r="D51" t="s">
        <v>48</v>
      </c>
      <c r="E51" s="1">
        <v>2</v>
      </c>
      <c r="F51" s="1">
        <v>111.65</v>
      </c>
      <c r="G51" s="1" t="s">
        <v>75</v>
      </c>
      <c r="H51" s="1">
        <v>9</v>
      </c>
      <c r="I51" s="1">
        <v>2016</v>
      </c>
      <c r="J51" s="1">
        <v>1</v>
      </c>
      <c r="K51" s="1" t="s">
        <v>10</v>
      </c>
    </row>
    <row r="52" spans="1:11" x14ac:dyDescent="0.45">
      <c r="A52" t="s">
        <v>59</v>
      </c>
      <c r="B52" s="1">
        <v>2</v>
      </c>
      <c r="C52" s="1">
        <v>109.57</v>
      </c>
      <c r="D52" t="s">
        <v>67</v>
      </c>
      <c r="E52" s="1">
        <v>10</v>
      </c>
      <c r="F52" s="1">
        <v>109.83</v>
      </c>
      <c r="G52" s="1" t="s">
        <v>75</v>
      </c>
      <c r="H52" s="1">
        <v>9</v>
      </c>
      <c r="I52" s="1">
        <v>2016</v>
      </c>
      <c r="J52" s="1" t="s">
        <v>5</v>
      </c>
      <c r="K52" s="1" t="s">
        <v>11</v>
      </c>
    </row>
    <row r="53" spans="1:11" x14ac:dyDescent="0.45">
      <c r="A53" t="s">
        <v>59</v>
      </c>
      <c r="B53" s="1">
        <v>6</v>
      </c>
      <c r="C53" s="1">
        <v>95.11</v>
      </c>
      <c r="D53" t="s">
        <v>67</v>
      </c>
      <c r="E53" s="1">
        <v>4</v>
      </c>
      <c r="F53" s="1">
        <v>90.52</v>
      </c>
      <c r="G53" s="1" t="s">
        <v>101</v>
      </c>
      <c r="H53" s="1">
        <v>10</v>
      </c>
      <c r="I53" s="1">
        <v>2017</v>
      </c>
      <c r="J53" s="1">
        <v>1</v>
      </c>
      <c r="K53" s="1" t="s">
        <v>10</v>
      </c>
    </row>
    <row r="54" spans="1:11" x14ac:dyDescent="0.45">
      <c r="A54" t="s">
        <v>59</v>
      </c>
      <c r="B54" s="1">
        <v>10</v>
      </c>
      <c r="C54" s="1">
        <v>100.17</v>
      </c>
      <c r="D54" t="s">
        <v>76</v>
      </c>
      <c r="E54" s="1">
        <v>5</v>
      </c>
      <c r="F54" s="1">
        <v>96.66</v>
      </c>
      <c r="G54" s="1" t="s">
        <v>101</v>
      </c>
      <c r="H54" s="1">
        <v>10</v>
      </c>
      <c r="I54" s="1">
        <v>2017</v>
      </c>
      <c r="J54" s="1" t="s">
        <v>5</v>
      </c>
      <c r="K54" s="1" t="s">
        <v>10</v>
      </c>
    </row>
    <row r="55" spans="1:11" x14ac:dyDescent="0.45">
      <c r="A55" t="s">
        <v>59</v>
      </c>
      <c r="B55" s="1">
        <v>11</v>
      </c>
      <c r="C55" s="1">
        <v>94.79</v>
      </c>
      <c r="D55" t="s">
        <v>48</v>
      </c>
      <c r="E55" s="1">
        <v>8</v>
      </c>
      <c r="F55" s="1">
        <v>94.24</v>
      </c>
      <c r="G55" s="1" t="s">
        <v>101</v>
      </c>
      <c r="H55" s="1">
        <v>10</v>
      </c>
      <c r="I55" s="1">
        <v>2017</v>
      </c>
      <c r="J55" s="1" t="s">
        <v>6</v>
      </c>
      <c r="K55" s="1" t="s">
        <v>10</v>
      </c>
    </row>
    <row r="56" spans="1:11" x14ac:dyDescent="0.45">
      <c r="A56" t="s">
        <v>59</v>
      </c>
      <c r="B56" s="1">
        <v>8</v>
      </c>
      <c r="C56" s="1">
        <v>96.63</v>
      </c>
      <c r="D56" t="s">
        <v>71</v>
      </c>
      <c r="E56" s="1">
        <v>11</v>
      </c>
      <c r="F56" s="1">
        <v>95.36</v>
      </c>
      <c r="G56" s="1" t="s">
        <v>101</v>
      </c>
      <c r="H56" s="1">
        <v>10</v>
      </c>
      <c r="I56" s="1">
        <v>2017</v>
      </c>
      <c r="J56" s="1" t="s">
        <v>184</v>
      </c>
      <c r="K56" s="1" t="s">
        <v>11</v>
      </c>
    </row>
    <row r="57" spans="1:11" x14ac:dyDescent="0.45">
      <c r="A57" t="s">
        <v>59</v>
      </c>
      <c r="B57" s="1">
        <v>6</v>
      </c>
      <c r="C57" s="1">
        <v>93.42</v>
      </c>
      <c r="D57" t="s">
        <v>0</v>
      </c>
      <c r="E57" s="1">
        <v>4</v>
      </c>
      <c r="F57" s="1">
        <v>85.71</v>
      </c>
      <c r="G57" s="1" t="s">
        <v>49</v>
      </c>
      <c r="H57" s="1">
        <v>11</v>
      </c>
      <c r="I57" s="1">
        <v>2017</v>
      </c>
      <c r="J57" s="1">
        <v>1</v>
      </c>
      <c r="K57" s="1" t="s">
        <v>10</v>
      </c>
    </row>
    <row r="58" spans="1:11" x14ac:dyDescent="0.45">
      <c r="A58" t="s">
        <v>59</v>
      </c>
      <c r="B58" s="1">
        <v>9</v>
      </c>
      <c r="C58" s="1">
        <v>91.22</v>
      </c>
      <c r="D58" t="s">
        <v>48</v>
      </c>
      <c r="E58" s="1">
        <v>10</v>
      </c>
      <c r="F58" s="1">
        <v>97.31</v>
      </c>
      <c r="G58" s="1" t="s">
        <v>49</v>
      </c>
      <c r="H58" s="1">
        <v>11</v>
      </c>
      <c r="I58" s="1">
        <v>2017</v>
      </c>
      <c r="J58" s="1" t="s">
        <v>5</v>
      </c>
      <c r="K58" s="1" t="s">
        <v>11</v>
      </c>
    </row>
    <row r="59" spans="1:11" x14ac:dyDescent="0.45">
      <c r="A59" t="s">
        <v>59</v>
      </c>
      <c r="B59" s="1">
        <v>5</v>
      </c>
      <c r="C59" s="1">
        <v>93.75</v>
      </c>
      <c r="D59" t="s">
        <v>0</v>
      </c>
      <c r="E59" s="1">
        <v>6</v>
      </c>
      <c r="F59" s="1">
        <v>94.89</v>
      </c>
      <c r="G59" s="1" t="s">
        <v>75</v>
      </c>
      <c r="H59" s="1">
        <v>12</v>
      </c>
      <c r="I59" s="1">
        <v>2017</v>
      </c>
      <c r="J59" s="1">
        <v>1</v>
      </c>
      <c r="K59" s="1" t="s">
        <v>11</v>
      </c>
    </row>
    <row r="60" spans="1:11" x14ac:dyDescent="0.45">
      <c r="A60" t="s">
        <v>59</v>
      </c>
      <c r="B60" s="1">
        <v>6</v>
      </c>
      <c r="C60" s="1">
        <v>96.2</v>
      </c>
      <c r="D60" t="s">
        <v>3</v>
      </c>
      <c r="E60" s="1">
        <v>5</v>
      </c>
      <c r="F60" s="1">
        <v>93.61</v>
      </c>
      <c r="G60" s="1" t="s">
        <v>98</v>
      </c>
      <c r="H60" s="1">
        <v>13</v>
      </c>
      <c r="I60" s="1">
        <v>2018</v>
      </c>
      <c r="J60" s="1">
        <v>1</v>
      </c>
      <c r="K60" s="1" t="s">
        <v>10</v>
      </c>
    </row>
    <row r="61" spans="1:11" x14ac:dyDescent="0.45">
      <c r="A61" t="s">
        <v>59</v>
      </c>
      <c r="B61" s="1">
        <v>4</v>
      </c>
      <c r="C61" s="1">
        <v>90.8</v>
      </c>
      <c r="D61" t="s">
        <v>1</v>
      </c>
      <c r="E61" s="1">
        <v>10</v>
      </c>
      <c r="F61" s="1">
        <v>101.02</v>
      </c>
      <c r="G61" s="1" t="s">
        <v>98</v>
      </c>
      <c r="H61" s="1">
        <v>13</v>
      </c>
      <c r="I61" s="1">
        <v>2018</v>
      </c>
      <c r="J61" s="1" t="s">
        <v>5</v>
      </c>
      <c r="K61" s="1" t="s">
        <v>11</v>
      </c>
    </row>
    <row r="62" spans="1:11" x14ac:dyDescent="0.45">
      <c r="A62" t="s">
        <v>59</v>
      </c>
      <c r="B62" s="1">
        <v>4</v>
      </c>
      <c r="C62" s="1">
        <v>86.03</v>
      </c>
      <c r="D62" t="s">
        <v>3</v>
      </c>
      <c r="E62" s="1">
        <v>6</v>
      </c>
      <c r="F62" s="1">
        <v>94.32</v>
      </c>
      <c r="G62" s="1" t="s">
        <v>49</v>
      </c>
      <c r="H62" s="1">
        <v>14</v>
      </c>
      <c r="I62" s="1">
        <v>2018</v>
      </c>
      <c r="J62" s="1">
        <v>1</v>
      </c>
      <c r="K62" s="1" t="s">
        <v>11</v>
      </c>
    </row>
    <row r="63" spans="1:11" x14ac:dyDescent="0.45">
      <c r="A63" t="s">
        <v>59</v>
      </c>
      <c r="B63" s="1">
        <v>1</v>
      </c>
      <c r="C63" s="1">
        <v>87.15</v>
      </c>
      <c r="D63" t="s">
        <v>4</v>
      </c>
      <c r="E63" s="1">
        <v>6</v>
      </c>
      <c r="F63" s="1">
        <v>101.68</v>
      </c>
      <c r="G63" s="1" t="s">
        <v>98</v>
      </c>
      <c r="H63" s="1">
        <v>15</v>
      </c>
      <c r="I63" s="17">
        <v>2019</v>
      </c>
      <c r="J63" s="17">
        <v>1</v>
      </c>
      <c r="K63" s="1" t="s">
        <v>11</v>
      </c>
    </row>
    <row r="64" spans="1:11" x14ac:dyDescent="0.45">
      <c r="A64" t="s">
        <v>59</v>
      </c>
      <c r="B64" s="1">
        <v>4</v>
      </c>
      <c r="C64" s="1">
        <v>83.8</v>
      </c>
      <c r="D64" s="8" t="s">
        <v>67</v>
      </c>
      <c r="E64" s="1">
        <v>6</v>
      </c>
      <c r="F64" s="1">
        <v>82.24</v>
      </c>
      <c r="G64" s="1" t="s">
        <v>49</v>
      </c>
      <c r="H64" s="1">
        <v>17</v>
      </c>
      <c r="I64" s="1">
        <v>2019</v>
      </c>
      <c r="J64" s="1">
        <v>1</v>
      </c>
      <c r="K64" s="1" t="s">
        <v>11</v>
      </c>
    </row>
    <row r="65" spans="1:11" x14ac:dyDescent="0.45">
      <c r="A65" s="64" t="s">
        <v>60</v>
      </c>
      <c r="B65" s="65">
        <v>1</v>
      </c>
      <c r="C65" s="65">
        <v>90.35</v>
      </c>
      <c r="D65" s="64" t="s">
        <v>48</v>
      </c>
      <c r="E65" s="65">
        <v>6</v>
      </c>
      <c r="F65" s="65">
        <v>99.97</v>
      </c>
      <c r="G65" s="65" t="s">
        <v>75</v>
      </c>
      <c r="H65" s="65">
        <v>4</v>
      </c>
      <c r="I65" s="65">
        <v>2015</v>
      </c>
      <c r="J65" s="65">
        <v>1</v>
      </c>
      <c r="K65" s="65" t="s">
        <v>11</v>
      </c>
    </row>
    <row r="66" spans="1:11" x14ac:dyDescent="0.45">
      <c r="A66" s="69" t="s">
        <v>60</v>
      </c>
      <c r="B66" s="70">
        <v>1</v>
      </c>
      <c r="C66" s="70">
        <v>83.34</v>
      </c>
      <c r="D66" s="69" t="s">
        <v>26</v>
      </c>
      <c r="E66" s="70">
        <v>6</v>
      </c>
      <c r="F66" s="70">
        <v>91.63</v>
      </c>
      <c r="G66" s="65" t="s">
        <v>45</v>
      </c>
      <c r="H66" s="65">
        <v>5</v>
      </c>
      <c r="I66" s="65">
        <v>2015</v>
      </c>
      <c r="J66" s="65">
        <v>1</v>
      </c>
      <c r="K66" s="65" t="s">
        <v>11</v>
      </c>
    </row>
    <row r="67" spans="1:11" x14ac:dyDescent="0.45">
      <c r="A67" s="64" t="s">
        <v>60</v>
      </c>
      <c r="B67" s="65">
        <v>0</v>
      </c>
      <c r="C67" s="65">
        <v>87.93</v>
      </c>
      <c r="D67" s="69" t="s">
        <v>48</v>
      </c>
      <c r="E67" s="65">
        <v>6</v>
      </c>
      <c r="F67" s="65">
        <v>104.86</v>
      </c>
      <c r="G67" s="70" t="s">
        <v>101</v>
      </c>
      <c r="H67" s="70">
        <v>6</v>
      </c>
      <c r="I67" s="65">
        <v>2015</v>
      </c>
      <c r="J67" s="65">
        <v>1</v>
      </c>
      <c r="K67" s="65" t="s">
        <v>11</v>
      </c>
    </row>
    <row r="68" spans="1:11" x14ac:dyDescent="0.45">
      <c r="A68" s="64" t="s">
        <v>60</v>
      </c>
      <c r="B68" s="65">
        <v>5</v>
      </c>
      <c r="C68" s="65">
        <v>87.71</v>
      </c>
      <c r="D68" s="68" t="s">
        <v>26</v>
      </c>
      <c r="E68" s="65">
        <v>6</v>
      </c>
      <c r="F68" s="65">
        <v>92.71</v>
      </c>
      <c r="G68" s="65" t="s">
        <v>29</v>
      </c>
      <c r="H68" s="65">
        <v>18</v>
      </c>
      <c r="I68" s="65">
        <v>2019</v>
      </c>
      <c r="J68" s="65">
        <v>1</v>
      </c>
      <c r="K68" s="65" t="s">
        <v>11</v>
      </c>
    </row>
    <row r="69" spans="1:11" x14ac:dyDescent="0.45">
      <c r="A69" s="16" t="s">
        <v>61</v>
      </c>
      <c r="B69" s="6">
        <v>0</v>
      </c>
      <c r="C69" s="6">
        <v>84.32</v>
      </c>
      <c r="D69" s="16" t="s">
        <v>53</v>
      </c>
      <c r="E69" s="6">
        <v>6</v>
      </c>
      <c r="F69" s="6">
        <v>103.66</v>
      </c>
      <c r="G69" s="1" t="s">
        <v>45</v>
      </c>
      <c r="H69" s="1">
        <v>3</v>
      </c>
      <c r="I69" s="1">
        <v>2014</v>
      </c>
      <c r="J69" s="1">
        <v>1</v>
      </c>
      <c r="K69" s="1" t="s">
        <v>11</v>
      </c>
    </row>
    <row r="70" spans="1:11" x14ac:dyDescent="0.45">
      <c r="A70" t="s">
        <v>61</v>
      </c>
      <c r="B70" s="1">
        <v>3</v>
      </c>
      <c r="C70" s="1">
        <v>85.52</v>
      </c>
      <c r="D70" t="s">
        <v>52</v>
      </c>
      <c r="E70" s="1">
        <v>6</v>
      </c>
      <c r="F70" s="1">
        <v>100.6</v>
      </c>
      <c r="G70" s="1" t="s">
        <v>101</v>
      </c>
      <c r="H70" s="1">
        <v>7</v>
      </c>
      <c r="I70" s="1">
        <v>2016</v>
      </c>
      <c r="J70" s="1">
        <v>1</v>
      </c>
      <c r="K70" s="1" t="s">
        <v>11</v>
      </c>
    </row>
    <row r="71" spans="1:11" x14ac:dyDescent="0.45">
      <c r="A71" t="s">
        <v>61</v>
      </c>
      <c r="B71" s="1">
        <v>5</v>
      </c>
      <c r="C71" s="1">
        <v>94.6</v>
      </c>
      <c r="D71" t="s">
        <v>4</v>
      </c>
      <c r="E71" s="1">
        <v>6</v>
      </c>
      <c r="F71" s="1">
        <v>94.99</v>
      </c>
      <c r="G71" s="1" t="s">
        <v>98</v>
      </c>
      <c r="H71" s="1">
        <v>13</v>
      </c>
      <c r="I71" s="1">
        <v>2018</v>
      </c>
      <c r="J71" s="1">
        <v>1</v>
      </c>
      <c r="K71" s="1" t="s">
        <v>11</v>
      </c>
    </row>
    <row r="72" spans="1:11" x14ac:dyDescent="0.45">
      <c r="A72" t="s">
        <v>61</v>
      </c>
      <c r="B72" s="1">
        <v>6</v>
      </c>
      <c r="C72" s="1">
        <v>83.45</v>
      </c>
      <c r="D72" t="s">
        <v>71</v>
      </c>
      <c r="E72" s="1">
        <v>5</v>
      </c>
      <c r="F72" s="1">
        <v>86.42</v>
      </c>
      <c r="G72" s="1" t="s">
        <v>49</v>
      </c>
      <c r="H72" s="1">
        <v>14</v>
      </c>
      <c r="I72" s="1">
        <v>2018</v>
      </c>
      <c r="J72" s="1">
        <v>1</v>
      </c>
      <c r="K72" s="1" t="s">
        <v>10</v>
      </c>
    </row>
    <row r="73" spans="1:11" x14ac:dyDescent="0.45">
      <c r="A73" t="s">
        <v>61</v>
      </c>
      <c r="B73" s="1">
        <v>7</v>
      </c>
      <c r="C73" s="1">
        <v>90.91</v>
      </c>
      <c r="D73" t="s">
        <v>84</v>
      </c>
      <c r="E73" s="1">
        <v>10</v>
      </c>
      <c r="F73" s="1">
        <v>95.58</v>
      </c>
      <c r="G73" s="1" t="s">
        <v>49</v>
      </c>
      <c r="H73" s="1">
        <v>14</v>
      </c>
      <c r="I73" s="1">
        <v>2018</v>
      </c>
      <c r="J73" s="1" t="s">
        <v>5</v>
      </c>
      <c r="K73" s="1" t="s">
        <v>11</v>
      </c>
    </row>
    <row r="74" spans="1:11" x14ac:dyDescent="0.45">
      <c r="A74" t="s">
        <v>61</v>
      </c>
      <c r="B74" s="1">
        <v>6</v>
      </c>
      <c r="C74" s="1">
        <v>86.98</v>
      </c>
      <c r="D74" t="s">
        <v>26</v>
      </c>
      <c r="E74" s="1">
        <v>5</v>
      </c>
      <c r="F74" s="1">
        <v>91.63</v>
      </c>
      <c r="G74" s="1" t="s">
        <v>98</v>
      </c>
      <c r="H74" s="1">
        <v>15</v>
      </c>
      <c r="I74" s="17">
        <v>2019</v>
      </c>
      <c r="J74" s="17">
        <v>1</v>
      </c>
      <c r="K74" s="1" t="s">
        <v>10</v>
      </c>
    </row>
    <row r="75" spans="1:11" x14ac:dyDescent="0.45">
      <c r="A75" t="s">
        <v>61</v>
      </c>
      <c r="B75" s="1">
        <v>8</v>
      </c>
      <c r="C75" s="1">
        <v>92.52</v>
      </c>
      <c r="D75" t="s">
        <v>4</v>
      </c>
      <c r="E75" s="1">
        <v>6</v>
      </c>
      <c r="F75" s="1">
        <v>91.86</v>
      </c>
      <c r="G75" s="1" t="s">
        <v>98</v>
      </c>
      <c r="H75" s="1">
        <v>15</v>
      </c>
      <c r="I75" s="17">
        <v>2019</v>
      </c>
      <c r="J75" s="1" t="s">
        <v>5</v>
      </c>
      <c r="K75" s="1" t="s">
        <v>10</v>
      </c>
    </row>
    <row r="76" spans="1:11" x14ac:dyDescent="0.45">
      <c r="A76" t="s">
        <v>61</v>
      </c>
      <c r="B76" s="1">
        <v>8</v>
      </c>
      <c r="C76" s="1">
        <v>90.49</v>
      </c>
      <c r="D76" t="s">
        <v>3</v>
      </c>
      <c r="E76" s="1">
        <v>6</v>
      </c>
      <c r="F76" s="1">
        <v>91.04</v>
      </c>
      <c r="G76" s="1" t="s">
        <v>98</v>
      </c>
      <c r="H76" s="1">
        <v>15</v>
      </c>
      <c r="I76" s="17">
        <v>2019</v>
      </c>
      <c r="J76" s="1" t="s">
        <v>6</v>
      </c>
      <c r="K76" s="1" t="s">
        <v>10</v>
      </c>
    </row>
    <row r="77" spans="1:11" x14ac:dyDescent="0.45">
      <c r="A77" t="s">
        <v>61</v>
      </c>
      <c r="B77" s="1">
        <v>8</v>
      </c>
      <c r="C77" s="1">
        <v>95.86</v>
      </c>
      <c r="D77" t="s">
        <v>1</v>
      </c>
      <c r="E77" s="1">
        <v>7</v>
      </c>
      <c r="F77" s="1">
        <v>97.92</v>
      </c>
      <c r="G77" s="1" t="s">
        <v>98</v>
      </c>
      <c r="H77" s="1">
        <v>15</v>
      </c>
      <c r="I77" s="17">
        <v>2019</v>
      </c>
      <c r="J77" s="17" t="s">
        <v>184</v>
      </c>
      <c r="K77" s="1" t="s">
        <v>10</v>
      </c>
    </row>
    <row r="78" spans="1:11" x14ac:dyDescent="0.45">
      <c r="A78" s="8" t="s">
        <v>61</v>
      </c>
      <c r="B78" s="1">
        <v>6</v>
      </c>
      <c r="C78" s="1">
        <v>99.6</v>
      </c>
      <c r="D78" s="8" t="s">
        <v>26</v>
      </c>
      <c r="E78" s="1">
        <v>1</v>
      </c>
      <c r="F78" s="1">
        <v>93.25</v>
      </c>
      <c r="G78" s="1" t="s">
        <v>49</v>
      </c>
      <c r="H78" s="1">
        <v>17</v>
      </c>
      <c r="I78" s="1">
        <v>2019</v>
      </c>
      <c r="J78" s="1">
        <v>1</v>
      </c>
      <c r="K78" s="1" t="s">
        <v>10</v>
      </c>
    </row>
    <row r="79" spans="1:11" x14ac:dyDescent="0.45">
      <c r="A79" s="8" t="s">
        <v>61</v>
      </c>
      <c r="B79" s="1">
        <v>3</v>
      </c>
      <c r="C79" s="1">
        <v>87.2</v>
      </c>
      <c r="D79" s="8" t="s">
        <v>1</v>
      </c>
      <c r="E79" s="1">
        <v>8</v>
      </c>
      <c r="F79" s="1">
        <v>102.86</v>
      </c>
      <c r="G79" s="1" t="s">
        <v>49</v>
      </c>
      <c r="H79" s="1">
        <v>17</v>
      </c>
      <c r="I79" s="1">
        <v>2019</v>
      </c>
      <c r="J79" s="1" t="s">
        <v>5</v>
      </c>
      <c r="K79" s="1" t="s">
        <v>11</v>
      </c>
    </row>
    <row r="80" spans="1:11" x14ac:dyDescent="0.45">
      <c r="A80" s="8" t="s">
        <v>61</v>
      </c>
      <c r="B80" s="1">
        <v>1</v>
      </c>
      <c r="C80" s="1">
        <v>82.17</v>
      </c>
      <c r="D80" s="8" t="s">
        <v>67</v>
      </c>
      <c r="E80" s="1">
        <v>6</v>
      </c>
      <c r="F80" s="1">
        <v>94.24</v>
      </c>
      <c r="G80" s="1" t="s">
        <v>29</v>
      </c>
      <c r="H80" s="1">
        <v>18</v>
      </c>
      <c r="I80" s="1">
        <v>2019</v>
      </c>
      <c r="J80" s="1">
        <v>1</v>
      </c>
      <c r="K80" s="1" t="s">
        <v>11</v>
      </c>
    </row>
    <row r="81" spans="1:11" x14ac:dyDescent="0.45">
      <c r="A81" s="14" t="s">
        <v>61</v>
      </c>
      <c r="B81" s="1">
        <v>5</v>
      </c>
      <c r="C81" s="1">
        <v>98.06</v>
      </c>
      <c r="D81" s="14" t="s">
        <v>160</v>
      </c>
      <c r="E81" s="1">
        <v>6</v>
      </c>
      <c r="F81" s="1">
        <v>98.6</v>
      </c>
      <c r="G81" s="1" t="s">
        <v>153</v>
      </c>
      <c r="H81" s="1">
        <v>19</v>
      </c>
      <c r="I81" s="1">
        <v>2022</v>
      </c>
      <c r="J81" s="1">
        <v>1</v>
      </c>
      <c r="K81" s="1" t="s">
        <v>11</v>
      </c>
    </row>
    <row r="82" spans="1:11" x14ac:dyDescent="0.45">
      <c r="A82" t="s">
        <v>61</v>
      </c>
      <c r="B82" s="1">
        <v>5</v>
      </c>
      <c r="C82" s="1">
        <v>96.36</v>
      </c>
      <c r="D82" t="s">
        <v>76</v>
      </c>
      <c r="E82" s="1">
        <v>6</v>
      </c>
      <c r="F82" s="1">
        <v>106.33</v>
      </c>
      <c r="G82" s="1" t="s">
        <v>161</v>
      </c>
      <c r="H82" s="1">
        <v>20</v>
      </c>
      <c r="I82" s="1">
        <v>2022</v>
      </c>
      <c r="J82" s="1">
        <v>1</v>
      </c>
      <c r="K82" s="1" t="s">
        <v>11</v>
      </c>
    </row>
    <row r="83" spans="1:11" x14ac:dyDescent="0.45">
      <c r="A83" s="14" t="s">
        <v>61</v>
      </c>
      <c r="B83" s="1">
        <v>2</v>
      </c>
      <c r="C83" s="1">
        <v>91.9</v>
      </c>
      <c r="D83" s="8" t="s">
        <v>154</v>
      </c>
      <c r="E83" s="1">
        <v>6</v>
      </c>
      <c r="F83" s="1">
        <v>92.52</v>
      </c>
      <c r="G83" s="1" t="s">
        <v>29</v>
      </c>
      <c r="H83" s="1">
        <v>21</v>
      </c>
      <c r="I83" s="1">
        <v>2022</v>
      </c>
      <c r="J83" s="1">
        <v>1</v>
      </c>
      <c r="K83" s="1" t="s">
        <v>11</v>
      </c>
    </row>
    <row r="84" spans="1:11" x14ac:dyDescent="0.45">
      <c r="A84" s="64" t="s">
        <v>77</v>
      </c>
      <c r="B84" s="65">
        <v>0</v>
      </c>
      <c r="C84" s="65">
        <v>63.2</v>
      </c>
      <c r="D84" s="64" t="s">
        <v>26</v>
      </c>
      <c r="E84" s="65">
        <v>6</v>
      </c>
      <c r="F84" s="65">
        <v>95.94</v>
      </c>
      <c r="G84" s="65" t="s">
        <v>75</v>
      </c>
      <c r="H84" s="65">
        <v>12</v>
      </c>
      <c r="I84" s="65">
        <v>2017</v>
      </c>
      <c r="J84" s="65">
        <v>1</v>
      </c>
      <c r="K84" s="65" t="s">
        <v>11</v>
      </c>
    </row>
    <row r="85" spans="1:11" x14ac:dyDescent="0.45">
      <c r="A85" t="s">
        <v>104</v>
      </c>
      <c r="B85" s="1">
        <v>4</v>
      </c>
      <c r="C85" s="1">
        <v>88.96</v>
      </c>
      <c r="D85" t="s">
        <v>48</v>
      </c>
      <c r="E85" s="1">
        <v>6</v>
      </c>
      <c r="F85" s="1">
        <v>102.31</v>
      </c>
      <c r="G85" s="1" t="s">
        <v>101</v>
      </c>
      <c r="H85" s="1">
        <v>10</v>
      </c>
      <c r="I85" s="1">
        <v>2017</v>
      </c>
      <c r="J85" s="1">
        <v>1</v>
      </c>
      <c r="K85" s="1" t="s">
        <v>11</v>
      </c>
    </row>
    <row r="86" spans="1:11" x14ac:dyDescent="0.45">
      <c r="A86" s="64" t="s">
        <v>78</v>
      </c>
      <c r="B86" s="65">
        <v>6</v>
      </c>
      <c r="C86" s="65">
        <v>90.45</v>
      </c>
      <c r="D86" s="64" t="s">
        <v>105</v>
      </c>
      <c r="E86" s="65">
        <v>2</v>
      </c>
      <c r="F86" s="65">
        <v>77.66</v>
      </c>
      <c r="G86" s="65" t="s">
        <v>101</v>
      </c>
      <c r="H86" s="65">
        <v>10</v>
      </c>
      <c r="I86" s="65">
        <v>2017</v>
      </c>
      <c r="J86" s="65">
        <v>1</v>
      </c>
      <c r="K86" s="65" t="s">
        <v>10</v>
      </c>
    </row>
    <row r="87" spans="1:11" x14ac:dyDescent="0.45">
      <c r="A87" s="64" t="s">
        <v>78</v>
      </c>
      <c r="B87" s="65">
        <v>7</v>
      </c>
      <c r="C87" s="65">
        <v>98.7</v>
      </c>
      <c r="D87" s="64" t="s">
        <v>26</v>
      </c>
      <c r="E87" s="65">
        <v>10</v>
      </c>
      <c r="F87" s="65">
        <v>100.75</v>
      </c>
      <c r="G87" s="65" t="s">
        <v>101</v>
      </c>
      <c r="H87" s="65">
        <v>10</v>
      </c>
      <c r="I87" s="65">
        <v>2017</v>
      </c>
      <c r="J87" s="65" t="s">
        <v>5</v>
      </c>
      <c r="K87" s="65" t="s">
        <v>11</v>
      </c>
    </row>
    <row r="88" spans="1:11" x14ac:dyDescent="0.45">
      <c r="A88" s="64" t="s">
        <v>78</v>
      </c>
      <c r="B88" s="65">
        <v>6</v>
      </c>
      <c r="C88" s="65">
        <v>94.93</v>
      </c>
      <c r="D88" s="64" t="s">
        <v>85</v>
      </c>
      <c r="E88" s="65">
        <v>0</v>
      </c>
      <c r="F88" s="65">
        <v>73.3</v>
      </c>
      <c r="G88" s="65" t="s">
        <v>49</v>
      </c>
      <c r="H88" s="65">
        <v>11</v>
      </c>
      <c r="I88" s="65">
        <v>2017</v>
      </c>
      <c r="J88" s="65">
        <v>1</v>
      </c>
      <c r="K88" s="65" t="s">
        <v>10</v>
      </c>
    </row>
    <row r="89" spans="1:11" x14ac:dyDescent="0.45">
      <c r="A89" s="64" t="s">
        <v>78</v>
      </c>
      <c r="B89" s="65">
        <v>10</v>
      </c>
      <c r="C89" s="65">
        <v>96.21</v>
      </c>
      <c r="D89" s="64" t="s">
        <v>4</v>
      </c>
      <c r="E89" s="65">
        <v>8</v>
      </c>
      <c r="F89" s="65">
        <v>91.25</v>
      </c>
      <c r="G89" s="65" t="s">
        <v>49</v>
      </c>
      <c r="H89" s="65">
        <v>11</v>
      </c>
      <c r="I89" s="65">
        <v>2017</v>
      </c>
      <c r="J89" s="65" t="s">
        <v>5</v>
      </c>
      <c r="K89" s="65" t="s">
        <v>10</v>
      </c>
    </row>
    <row r="90" spans="1:11" x14ac:dyDescent="0.45">
      <c r="A90" s="64" t="s">
        <v>78</v>
      </c>
      <c r="B90" s="65">
        <v>4</v>
      </c>
      <c r="C90" s="65">
        <v>92.68</v>
      </c>
      <c r="D90" s="64" t="s">
        <v>67</v>
      </c>
      <c r="E90" s="65">
        <v>11</v>
      </c>
      <c r="F90" s="65">
        <v>95.27</v>
      </c>
      <c r="G90" s="65" t="s">
        <v>49</v>
      </c>
      <c r="H90" s="65">
        <v>11</v>
      </c>
      <c r="I90" s="65">
        <v>2017</v>
      </c>
      <c r="J90" s="65" t="s">
        <v>6</v>
      </c>
      <c r="K90" s="65" t="s">
        <v>11</v>
      </c>
    </row>
    <row r="91" spans="1:11" x14ac:dyDescent="0.45">
      <c r="A91" s="64" t="s">
        <v>78</v>
      </c>
      <c r="B91" s="65">
        <v>6</v>
      </c>
      <c r="C91" s="65">
        <v>106.09</v>
      </c>
      <c r="D91" s="64" t="s">
        <v>79</v>
      </c>
      <c r="E91" s="65">
        <v>0</v>
      </c>
      <c r="F91" s="65">
        <v>95.37</v>
      </c>
      <c r="G91" s="65" t="s">
        <v>75</v>
      </c>
      <c r="H91" s="65">
        <v>12</v>
      </c>
      <c r="I91" s="65">
        <v>2017</v>
      </c>
      <c r="J91" s="65">
        <v>1</v>
      </c>
      <c r="K91" s="65" t="s">
        <v>10</v>
      </c>
    </row>
    <row r="92" spans="1:11" x14ac:dyDescent="0.45">
      <c r="A92" s="64" t="s">
        <v>78</v>
      </c>
      <c r="B92" s="65">
        <v>10</v>
      </c>
      <c r="C92" s="65">
        <v>97.7</v>
      </c>
      <c r="D92" s="64" t="s">
        <v>67</v>
      </c>
      <c r="E92" s="65">
        <v>4</v>
      </c>
      <c r="F92" s="65">
        <v>99.43</v>
      </c>
      <c r="G92" s="65" t="s">
        <v>75</v>
      </c>
      <c r="H92" s="65">
        <v>12</v>
      </c>
      <c r="I92" s="65">
        <v>2017</v>
      </c>
      <c r="J92" s="65" t="s">
        <v>5</v>
      </c>
      <c r="K92" s="65" t="s">
        <v>10</v>
      </c>
    </row>
    <row r="93" spans="1:11" x14ac:dyDescent="0.45">
      <c r="A93" s="64" t="s">
        <v>78</v>
      </c>
      <c r="B93" s="65">
        <v>10</v>
      </c>
      <c r="C93" s="65">
        <v>91.6</v>
      </c>
      <c r="D93" s="64" t="s">
        <v>0</v>
      </c>
      <c r="E93" s="65">
        <v>11</v>
      </c>
      <c r="F93" s="65">
        <v>91.55</v>
      </c>
      <c r="G93" s="65" t="s">
        <v>75</v>
      </c>
      <c r="H93" s="65">
        <v>12</v>
      </c>
      <c r="I93" s="65">
        <v>2017</v>
      </c>
      <c r="J93" s="65" t="s">
        <v>6</v>
      </c>
      <c r="K93" s="65" t="s">
        <v>11</v>
      </c>
    </row>
    <row r="94" spans="1:11" x14ac:dyDescent="0.45">
      <c r="A94" s="64" t="s">
        <v>78</v>
      </c>
      <c r="B94" s="65">
        <v>6</v>
      </c>
      <c r="C94" s="65">
        <v>95.07</v>
      </c>
      <c r="D94" s="64" t="s">
        <v>79</v>
      </c>
      <c r="E94" s="65">
        <v>4</v>
      </c>
      <c r="F94" s="65">
        <v>86.96</v>
      </c>
      <c r="G94" s="65" t="s">
        <v>98</v>
      </c>
      <c r="H94" s="65">
        <v>15</v>
      </c>
      <c r="I94" s="67">
        <v>2019</v>
      </c>
      <c r="J94" s="67">
        <v>1</v>
      </c>
      <c r="K94" s="65" t="s">
        <v>10</v>
      </c>
    </row>
    <row r="95" spans="1:11" x14ac:dyDescent="0.45">
      <c r="A95" s="64" t="s">
        <v>78</v>
      </c>
      <c r="B95" s="65">
        <v>8</v>
      </c>
      <c r="C95" s="65">
        <v>95.53</v>
      </c>
      <c r="D95" s="64" t="s">
        <v>2</v>
      </c>
      <c r="E95" s="65">
        <v>5</v>
      </c>
      <c r="F95" s="65">
        <v>98.03</v>
      </c>
      <c r="G95" s="65" t="s">
        <v>98</v>
      </c>
      <c r="H95" s="65">
        <v>15</v>
      </c>
      <c r="I95" s="67">
        <v>2019</v>
      </c>
      <c r="J95" s="65" t="s">
        <v>5</v>
      </c>
      <c r="K95" s="65" t="s">
        <v>10</v>
      </c>
    </row>
    <row r="96" spans="1:11" x14ac:dyDescent="0.45">
      <c r="A96" s="64" t="s">
        <v>78</v>
      </c>
      <c r="B96" s="65">
        <v>2</v>
      </c>
      <c r="C96" s="65">
        <v>96.83</v>
      </c>
      <c r="D96" s="64" t="s">
        <v>1</v>
      </c>
      <c r="E96" s="65">
        <v>8</v>
      </c>
      <c r="F96" s="65">
        <v>105.3</v>
      </c>
      <c r="G96" s="65" t="s">
        <v>98</v>
      </c>
      <c r="H96" s="65">
        <v>15</v>
      </c>
      <c r="I96" s="67">
        <v>2019</v>
      </c>
      <c r="J96" s="65" t="s">
        <v>6</v>
      </c>
      <c r="K96" s="65" t="s">
        <v>11</v>
      </c>
    </row>
    <row r="97" spans="1:11" x14ac:dyDescent="0.45">
      <c r="A97" s="68" t="s">
        <v>78</v>
      </c>
      <c r="B97" s="65">
        <v>6</v>
      </c>
      <c r="C97" s="65">
        <v>97.57</v>
      </c>
      <c r="D97" s="64" t="s">
        <v>71</v>
      </c>
      <c r="E97" s="65">
        <v>3</v>
      </c>
      <c r="F97" s="65">
        <v>93.35</v>
      </c>
      <c r="G97" s="65" t="s">
        <v>49</v>
      </c>
      <c r="H97" s="65">
        <v>17</v>
      </c>
      <c r="I97" s="65">
        <v>2019</v>
      </c>
      <c r="J97" s="65">
        <v>1</v>
      </c>
      <c r="K97" s="65" t="s">
        <v>10</v>
      </c>
    </row>
    <row r="98" spans="1:11" x14ac:dyDescent="0.45">
      <c r="A98" s="68" t="s">
        <v>78</v>
      </c>
      <c r="B98" s="65">
        <v>8</v>
      </c>
      <c r="C98" s="65">
        <v>94.74</v>
      </c>
      <c r="D98" s="68" t="s">
        <v>3</v>
      </c>
      <c r="E98" s="65">
        <v>4</v>
      </c>
      <c r="F98" s="65">
        <v>92.44</v>
      </c>
      <c r="G98" s="65" t="s">
        <v>49</v>
      </c>
      <c r="H98" s="65">
        <v>17</v>
      </c>
      <c r="I98" s="65">
        <v>2019</v>
      </c>
      <c r="J98" s="65" t="s">
        <v>5</v>
      </c>
      <c r="K98" s="65" t="s">
        <v>10</v>
      </c>
    </row>
    <row r="99" spans="1:11" x14ac:dyDescent="0.45">
      <c r="A99" s="68" t="s">
        <v>78</v>
      </c>
      <c r="B99" s="65">
        <v>8</v>
      </c>
      <c r="C99" s="65">
        <v>96.25</v>
      </c>
      <c r="D99" s="68" t="s">
        <v>1</v>
      </c>
      <c r="E99" s="65">
        <v>5</v>
      </c>
      <c r="F99" s="65">
        <v>98.25</v>
      </c>
      <c r="G99" s="65" t="s">
        <v>49</v>
      </c>
      <c r="H99" s="65">
        <v>17</v>
      </c>
      <c r="I99" s="65">
        <v>2019</v>
      </c>
      <c r="J99" s="65" t="s">
        <v>6</v>
      </c>
      <c r="K99" s="65" t="s">
        <v>10</v>
      </c>
    </row>
    <row r="100" spans="1:11" x14ac:dyDescent="0.45">
      <c r="A100" s="68" t="s">
        <v>78</v>
      </c>
      <c r="B100" s="65">
        <v>3</v>
      </c>
      <c r="C100" s="65">
        <v>100.6</v>
      </c>
      <c r="D100" s="68" t="s">
        <v>2</v>
      </c>
      <c r="E100" s="65">
        <v>8</v>
      </c>
      <c r="F100" s="65">
        <v>99</v>
      </c>
      <c r="G100" s="65" t="s">
        <v>49</v>
      </c>
      <c r="H100" s="65">
        <v>17</v>
      </c>
      <c r="I100" s="65">
        <v>2019</v>
      </c>
      <c r="J100" s="65" t="s">
        <v>184</v>
      </c>
      <c r="K100" s="65" t="s">
        <v>11</v>
      </c>
    </row>
    <row r="101" spans="1:11" x14ac:dyDescent="0.45">
      <c r="A101" s="68" t="s">
        <v>78</v>
      </c>
      <c r="B101" s="65">
        <v>6</v>
      </c>
      <c r="C101" s="65">
        <v>95.98</v>
      </c>
      <c r="D101" s="64" t="s">
        <v>63</v>
      </c>
      <c r="E101" s="65">
        <v>2</v>
      </c>
      <c r="F101" s="65">
        <v>89.51</v>
      </c>
      <c r="G101" s="65" t="s">
        <v>29</v>
      </c>
      <c r="H101" s="65">
        <v>18</v>
      </c>
      <c r="I101" s="65">
        <v>2019</v>
      </c>
      <c r="J101" s="65">
        <v>1</v>
      </c>
      <c r="K101" s="65" t="s">
        <v>10</v>
      </c>
    </row>
    <row r="102" spans="1:11" x14ac:dyDescent="0.45">
      <c r="A102" s="68" t="s">
        <v>78</v>
      </c>
      <c r="B102" s="65">
        <v>6</v>
      </c>
      <c r="C102" s="65">
        <v>94.71</v>
      </c>
      <c r="D102" s="68" t="s">
        <v>0</v>
      </c>
      <c r="E102" s="65">
        <v>8</v>
      </c>
      <c r="F102" s="65">
        <v>92.52</v>
      </c>
      <c r="G102" s="65" t="s">
        <v>29</v>
      </c>
      <c r="H102" s="65">
        <v>18</v>
      </c>
      <c r="I102" s="65">
        <v>2019</v>
      </c>
      <c r="J102" s="65" t="s">
        <v>5</v>
      </c>
      <c r="K102" s="65" t="s">
        <v>11</v>
      </c>
    </row>
    <row r="103" spans="1:11" x14ac:dyDescent="0.45">
      <c r="A103" s="16" t="s">
        <v>53</v>
      </c>
      <c r="B103" s="1">
        <v>6</v>
      </c>
      <c r="C103" s="1">
        <v>102.48</v>
      </c>
      <c r="D103" t="s">
        <v>80</v>
      </c>
      <c r="E103" s="1">
        <v>0</v>
      </c>
      <c r="F103" s="1">
        <v>86.68</v>
      </c>
      <c r="G103" s="1" t="s">
        <v>75</v>
      </c>
      <c r="H103" s="1">
        <v>2</v>
      </c>
      <c r="I103" s="1">
        <v>2014</v>
      </c>
      <c r="J103" s="1">
        <v>1</v>
      </c>
      <c r="K103" s="1" t="s">
        <v>10</v>
      </c>
    </row>
    <row r="104" spans="1:11" x14ac:dyDescent="0.45">
      <c r="A104" s="16" t="s">
        <v>53</v>
      </c>
      <c r="B104" s="1">
        <v>8</v>
      </c>
      <c r="C104" s="1">
        <v>100.01</v>
      </c>
      <c r="D104" t="s">
        <v>3</v>
      </c>
      <c r="E104" s="1">
        <v>6</v>
      </c>
      <c r="F104" s="1">
        <v>101.84</v>
      </c>
      <c r="G104" s="1" t="s">
        <v>75</v>
      </c>
      <c r="H104" s="1">
        <v>2</v>
      </c>
      <c r="I104" s="1">
        <v>2014</v>
      </c>
      <c r="J104" s="1" t="s">
        <v>5</v>
      </c>
      <c r="K104" s="1" t="s">
        <v>10</v>
      </c>
    </row>
    <row r="105" spans="1:11" x14ac:dyDescent="0.45">
      <c r="A105" t="s">
        <v>53</v>
      </c>
      <c r="B105" s="1">
        <v>4</v>
      </c>
      <c r="C105" s="1">
        <v>93.11</v>
      </c>
      <c r="D105" s="16" t="s">
        <v>48</v>
      </c>
      <c r="E105" s="1">
        <v>10</v>
      </c>
      <c r="F105" s="1">
        <v>106.55</v>
      </c>
      <c r="G105" s="1" t="s">
        <v>75</v>
      </c>
      <c r="H105" s="1">
        <v>2</v>
      </c>
      <c r="I105" s="1">
        <v>2014</v>
      </c>
      <c r="J105" s="1" t="s">
        <v>6</v>
      </c>
      <c r="K105" s="1" t="s">
        <v>11</v>
      </c>
    </row>
    <row r="106" spans="1:11" x14ac:dyDescent="0.45">
      <c r="A106" s="16" t="s">
        <v>53</v>
      </c>
      <c r="B106" s="6">
        <v>6</v>
      </c>
      <c r="C106" s="6">
        <v>103.66</v>
      </c>
      <c r="D106" s="16" t="s">
        <v>61</v>
      </c>
      <c r="E106" s="6">
        <v>0</v>
      </c>
      <c r="F106" s="6">
        <v>84.32</v>
      </c>
      <c r="G106" s="1" t="s">
        <v>45</v>
      </c>
      <c r="H106" s="1">
        <v>3</v>
      </c>
      <c r="I106" s="1">
        <v>2014</v>
      </c>
      <c r="J106" s="1">
        <v>1</v>
      </c>
      <c r="K106" s="1" t="s">
        <v>10</v>
      </c>
    </row>
    <row r="107" spans="1:11" x14ac:dyDescent="0.45">
      <c r="A107" s="16" t="s">
        <v>53</v>
      </c>
      <c r="B107" s="6">
        <v>2</v>
      </c>
      <c r="C107" s="6">
        <v>101.59</v>
      </c>
      <c r="D107" s="16" t="s">
        <v>48</v>
      </c>
      <c r="E107" s="6">
        <v>8</v>
      </c>
      <c r="F107" s="6">
        <v>110.36</v>
      </c>
      <c r="G107" s="1" t="s">
        <v>45</v>
      </c>
      <c r="H107" s="1">
        <v>3</v>
      </c>
      <c r="I107" s="1">
        <v>2014</v>
      </c>
      <c r="J107" s="1" t="s">
        <v>5</v>
      </c>
      <c r="K107" s="1" t="s">
        <v>11</v>
      </c>
    </row>
    <row r="108" spans="1:11" x14ac:dyDescent="0.45">
      <c r="A108" t="s">
        <v>53</v>
      </c>
      <c r="B108" s="1">
        <v>6</v>
      </c>
      <c r="C108" s="1">
        <v>91.34</v>
      </c>
      <c r="D108" t="s">
        <v>58</v>
      </c>
      <c r="E108" s="1">
        <v>4</v>
      </c>
      <c r="F108" s="1">
        <v>82.83</v>
      </c>
      <c r="G108" s="1" t="s">
        <v>101</v>
      </c>
      <c r="H108" s="1">
        <v>7</v>
      </c>
      <c r="I108" s="1">
        <v>2016</v>
      </c>
      <c r="J108" s="1">
        <v>1</v>
      </c>
      <c r="K108" s="1" t="s">
        <v>10</v>
      </c>
    </row>
    <row r="109" spans="1:11" x14ac:dyDescent="0.45">
      <c r="A109" t="s">
        <v>53</v>
      </c>
      <c r="B109" s="1">
        <v>5</v>
      </c>
      <c r="C109" s="1">
        <v>95.91</v>
      </c>
      <c r="D109" t="s">
        <v>50</v>
      </c>
      <c r="E109" s="1">
        <v>10</v>
      </c>
      <c r="F109" s="1">
        <v>101.11</v>
      </c>
      <c r="G109" s="1" t="s">
        <v>101</v>
      </c>
      <c r="H109" s="1">
        <v>7</v>
      </c>
      <c r="I109" s="1">
        <v>2016</v>
      </c>
      <c r="J109" s="1" t="s">
        <v>5</v>
      </c>
      <c r="K109" s="1" t="s">
        <v>11</v>
      </c>
    </row>
    <row r="110" spans="1:11" x14ac:dyDescent="0.45">
      <c r="A110" t="s">
        <v>53</v>
      </c>
      <c r="B110" s="1">
        <v>6</v>
      </c>
      <c r="C110" s="1">
        <v>93.19</v>
      </c>
      <c r="D110" t="s">
        <v>62</v>
      </c>
      <c r="E110" s="1">
        <v>1</v>
      </c>
      <c r="F110" s="1">
        <v>78.08</v>
      </c>
      <c r="G110" s="1" t="s">
        <v>45</v>
      </c>
      <c r="H110" s="6">
        <v>8</v>
      </c>
      <c r="I110" s="6">
        <v>2016</v>
      </c>
      <c r="J110" s="1">
        <v>1</v>
      </c>
      <c r="K110" s="1" t="s">
        <v>10</v>
      </c>
    </row>
    <row r="111" spans="1:11" x14ac:dyDescent="0.45">
      <c r="A111" t="s">
        <v>53</v>
      </c>
      <c r="B111" s="1">
        <v>10</v>
      </c>
      <c r="C111" s="1">
        <v>96.56</v>
      </c>
      <c r="D111" t="s">
        <v>43</v>
      </c>
      <c r="E111" s="1">
        <v>5</v>
      </c>
      <c r="F111" s="1">
        <v>91.15</v>
      </c>
      <c r="G111" s="6" t="s">
        <v>45</v>
      </c>
      <c r="H111" s="6">
        <v>8</v>
      </c>
      <c r="I111" s="6">
        <v>2016</v>
      </c>
      <c r="J111" s="1" t="s">
        <v>5</v>
      </c>
      <c r="K111" s="1" t="s">
        <v>10</v>
      </c>
    </row>
    <row r="112" spans="1:11" x14ac:dyDescent="0.45">
      <c r="A112" t="s">
        <v>53</v>
      </c>
      <c r="B112" s="1">
        <v>4</v>
      </c>
      <c r="C112" s="1">
        <v>91.81</v>
      </c>
      <c r="D112" t="s">
        <v>48</v>
      </c>
      <c r="E112" s="1">
        <v>11</v>
      </c>
      <c r="F112" s="1">
        <v>102.47</v>
      </c>
      <c r="G112" s="6" t="s">
        <v>45</v>
      </c>
      <c r="H112" s="6">
        <v>8</v>
      </c>
      <c r="I112" s="6">
        <v>2016</v>
      </c>
      <c r="J112" s="1" t="s">
        <v>6</v>
      </c>
      <c r="K112" s="1" t="s">
        <v>11</v>
      </c>
    </row>
    <row r="113" spans="1:11" x14ac:dyDescent="0.45">
      <c r="A113" t="s">
        <v>53</v>
      </c>
      <c r="B113" s="1">
        <v>6</v>
      </c>
      <c r="C113" s="1">
        <v>95.64</v>
      </c>
      <c r="D113" t="s">
        <v>79</v>
      </c>
      <c r="E113" s="1">
        <v>1</v>
      </c>
      <c r="F113" s="1">
        <v>86.71</v>
      </c>
      <c r="G113" s="1" t="s">
        <v>75</v>
      </c>
      <c r="H113" s="1">
        <v>9</v>
      </c>
      <c r="I113" s="1">
        <v>2016</v>
      </c>
      <c r="J113" s="1">
        <v>1</v>
      </c>
      <c r="K113" s="1" t="s">
        <v>10</v>
      </c>
    </row>
    <row r="114" spans="1:11" x14ac:dyDescent="0.45">
      <c r="A114" t="s">
        <v>53</v>
      </c>
      <c r="B114" s="1">
        <v>10</v>
      </c>
      <c r="C114" s="1">
        <v>95.95</v>
      </c>
      <c r="D114" t="s">
        <v>4</v>
      </c>
      <c r="E114" s="1">
        <v>7</v>
      </c>
      <c r="F114" s="1">
        <v>97.5</v>
      </c>
      <c r="G114" s="1" t="s">
        <v>75</v>
      </c>
      <c r="H114" s="1">
        <v>9</v>
      </c>
      <c r="I114" s="1">
        <v>2016</v>
      </c>
      <c r="J114" s="1" t="s">
        <v>5</v>
      </c>
      <c r="K114" s="1" t="s">
        <v>10</v>
      </c>
    </row>
    <row r="115" spans="1:11" x14ac:dyDescent="0.45">
      <c r="A115" t="s">
        <v>53</v>
      </c>
      <c r="B115" s="1">
        <v>11</v>
      </c>
      <c r="C115" s="1">
        <v>104.81</v>
      </c>
      <c r="D115" t="s">
        <v>50</v>
      </c>
      <c r="E115" s="1">
        <v>8</v>
      </c>
      <c r="F115" s="1">
        <v>100.7</v>
      </c>
      <c r="G115" s="1" t="s">
        <v>75</v>
      </c>
      <c r="H115" s="1">
        <v>9</v>
      </c>
      <c r="I115" s="1">
        <v>2016</v>
      </c>
      <c r="J115" s="1" t="s">
        <v>6</v>
      </c>
      <c r="K115" s="1" t="s">
        <v>10</v>
      </c>
    </row>
    <row r="116" spans="1:11" x14ac:dyDescent="0.45">
      <c r="A116" t="s">
        <v>53</v>
      </c>
      <c r="B116" s="1">
        <v>4</v>
      </c>
      <c r="C116" s="1">
        <v>94.22</v>
      </c>
      <c r="D116" t="s">
        <v>52</v>
      </c>
      <c r="E116" s="1">
        <v>11</v>
      </c>
      <c r="F116" s="1">
        <v>99.63</v>
      </c>
      <c r="G116" s="1" t="s">
        <v>75</v>
      </c>
      <c r="H116" s="1">
        <v>9</v>
      </c>
      <c r="I116" s="1">
        <v>2016</v>
      </c>
      <c r="J116" s="1" t="s">
        <v>184</v>
      </c>
      <c r="K116" s="1" t="s">
        <v>11</v>
      </c>
    </row>
    <row r="117" spans="1:11" x14ac:dyDescent="0.45">
      <c r="A117" s="64" t="s">
        <v>85</v>
      </c>
      <c r="B117" s="65">
        <v>0</v>
      </c>
      <c r="C117" s="65">
        <v>73.3</v>
      </c>
      <c r="D117" s="64" t="s">
        <v>78</v>
      </c>
      <c r="E117" s="65">
        <v>6</v>
      </c>
      <c r="F117" s="65">
        <v>94.93</v>
      </c>
      <c r="G117" s="65" t="s">
        <v>49</v>
      </c>
      <c r="H117" s="65">
        <v>11</v>
      </c>
      <c r="I117" s="65">
        <v>2017</v>
      </c>
      <c r="J117" s="65">
        <v>1</v>
      </c>
      <c r="K117" s="65" t="s">
        <v>11</v>
      </c>
    </row>
    <row r="118" spans="1:11" x14ac:dyDescent="0.45">
      <c r="A118" s="66" t="s">
        <v>85</v>
      </c>
      <c r="B118" s="65">
        <v>0</v>
      </c>
      <c r="C118" s="65">
        <v>78.52</v>
      </c>
      <c r="D118" s="66" t="s">
        <v>154</v>
      </c>
      <c r="E118" s="65">
        <v>6</v>
      </c>
      <c r="F118" s="65">
        <v>108.65</v>
      </c>
      <c r="G118" s="65" t="s">
        <v>153</v>
      </c>
      <c r="H118" s="65">
        <v>19</v>
      </c>
      <c r="I118" s="65">
        <v>2022</v>
      </c>
      <c r="J118" s="65">
        <v>1</v>
      </c>
      <c r="K118" s="65" t="s">
        <v>11</v>
      </c>
    </row>
    <row r="119" spans="1:11" x14ac:dyDescent="0.45">
      <c r="A119" s="64" t="s">
        <v>85</v>
      </c>
      <c r="B119" s="65">
        <v>3</v>
      </c>
      <c r="C119" s="65">
        <v>86.21</v>
      </c>
      <c r="D119" s="64" t="s">
        <v>154</v>
      </c>
      <c r="E119" s="65">
        <v>6</v>
      </c>
      <c r="F119" s="65">
        <v>91.72</v>
      </c>
      <c r="G119" s="65" t="s">
        <v>161</v>
      </c>
      <c r="H119" s="65">
        <v>20</v>
      </c>
      <c r="I119" s="65">
        <v>2022</v>
      </c>
      <c r="J119" s="65">
        <v>1</v>
      </c>
      <c r="K119" s="65" t="s">
        <v>11</v>
      </c>
    </row>
    <row r="120" spans="1:11" x14ac:dyDescent="0.45">
      <c r="A120" s="14" t="s">
        <v>63</v>
      </c>
      <c r="B120" s="1">
        <v>3</v>
      </c>
      <c r="C120" s="1">
        <v>86.01</v>
      </c>
      <c r="D120" s="14" t="s">
        <v>46</v>
      </c>
      <c r="E120" s="1">
        <v>6</v>
      </c>
      <c r="F120" s="1">
        <v>91.72</v>
      </c>
      <c r="G120" s="1" t="s">
        <v>45</v>
      </c>
      <c r="H120" s="1">
        <v>1</v>
      </c>
      <c r="I120" s="1">
        <v>2013</v>
      </c>
      <c r="J120" s="1">
        <v>1</v>
      </c>
      <c r="K120" s="1" t="s">
        <v>11</v>
      </c>
    </row>
    <row r="121" spans="1:11" x14ac:dyDescent="0.45">
      <c r="A121" t="s">
        <v>63</v>
      </c>
      <c r="B121" s="1">
        <v>4</v>
      </c>
      <c r="C121" s="1">
        <v>91.91</v>
      </c>
      <c r="D121" s="16" t="s">
        <v>48</v>
      </c>
      <c r="E121" s="1">
        <v>6</v>
      </c>
      <c r="F121" s="1">
        <v>96.72</v>
      </c>
      <c r="G121" s="1" t="s">
        <v>75</v>
      </c>
      <c r="H121" s="1">
        <v>2</v>
      </c>
      <c r="I121" s="1">
        <v>2014</v>
      </c>
      <c r="J121" s="1">
        <v>1</v>
      </c>
      <c r="K121" s="1" t="s">
        <v>11</v>
      </c>
    </row>
    <row r="122" spans="1:11" x14ac:dyDescent="0.45">
      <c r="A122" s="16" t="s">
        <v>63</v>
      </c>
      <c r="B122" s="6">
        <v>2</v>
      </c>
      <c r="C122" s="6">
        <v>90.1</v>
      </c>
      <c r="D122" s="16" t="s">
        <v>3</v>
      </c>
      <c r="E122" s="6">
        <v>6</v>
      </c>
      <c r="F122" s="6">
        <v>93.52</v>
      </c>
      <c r="G122" s="1" t="s">
        <v>45</v>
      </c>
      <c r="H122" s="1">
        <v>3</v>
      </c>
      <c r="I122" s="1">
        <v>2014</v>
      </c>
      <c r="J122" s="1">
        <v>1</v>
      </c>
      <c r="K122" s="1" t="s">
        <v>11</v>
      </c>
    </row>
    <row r="123" spans="1:11" x14ac:dyDescent="0.45">
      <c r="A123" t="s">
        <v>63</v>
      </c>
      <c r="B123" s="1">
        <v>4</v>
      </c>
      <c r="C123" s="1">
        <v>92.84</v>
      </c>
      <c r="D123" t="s">
        <v>52</v>
      </c>
      <c r="E123" s="1">
        <v>6</v>
      </c>
      <c r="F123" s="1">
        <v>105.69</v>
      </c>
      <c r="G123" s="1" t="s">
        <v>75</v>
      </c>
      <c r="H123" s="1">
        <v>4</v>
      </c>
      <c r="I123" s="1">
        <v>2015</v>
      </c>
      <c r="J123" s="1">
        <v>1</v>
      </c>
      <c r="K123" s="1" t="s">
        <v>11</v>
      </c>
    </row>
    <row r="124" spans="1:11" x14ac:dyDescent="0.45">
      <c r="A124" s="16" t="s">
        <v>63</v>
      </c>
      <c r="B124" s="6">
        <v>1</v>
      </c>
      <c r="C124" s="6">
        <v>83.27</v>
      </c>
      <c r="D124" s="16" t="s">
        <v>64</v>
      </c>
      <c r="E124" s="6">
        <v>6</v>
      </c>
      <c r="F124" s="6">
        <v>98.48</v>
      </c>
      <c r="G124" s="1" t="s">
        <v>45</v>
      </c>
      <c r="H124" s="1">
        <v>5</v>
      </c>
      <c r="I124" s="1">
        <v>2015</v>
      </c>
      <c r="J124" s="1">
        <v>1</v>
      </c>
      <c r="K124" s="1" t="s">
        <v>11</v>
      </c>
    </row>
    <row r="125" spans="1:11" x14ac:dyDescent="0.45">
      <c r="A125" t="s">
        <v>63</v>
      </c>
      <c r="B125" s="1">
        <v>2</v>
      </c>
      <c r="C125" s="1">
        <v>82.99</v>
      </c>
      <c r="D125" s="16" t="s">
        <v>43</v>
      </c>
      <c r="E125" s="1">
        <v>6</v>
      </c>
      <c r="F125" s="1">
        <v>101.97</v>
      </c>
      <c r="G125" s="6" t="s">
        <v>101</v>
      </c>
      <c r="H125" s="6">
        <v>6</v>
      </c>
      <c r="I125" s="1">
        <v>2015</v>
      </c>
      <c r="J125" s="1">
        <v>1</v>
      </c>
      <c r="K125" s="1" t="s">
        <v>11</v>
      </c>
    </row>
    <row r="126" spans="1:11" x14ac:dyDescent="0.45">
      <c r="A126" s="16" t="s">
        <v>63</v>
      </c>
      <c r="B126" s="6">
        <v>3</v>
      </c>
      <c r="C126" s="6">
        <v>74.77</v>
      </c>
      <c r="D126" s="16" t="s">
        <v>4</v>
      </c>
      <c r="E126" s="6">
        <v>6</v>
      </c>
      <c r="F126" s="6">
        <v>79.64</v>
      </c>
      <c r="G126" s="6" t="s">
        <v>45</v>
      </c>
      <c r="H126" s="6">
        <v>8</v>
      </c>
      <c r="I126" s="6">
        <v>2016</v>
      </c>
      <c r="J126" s="1">
        <v>1</v>
      </c>
      <c r="K126" s="1" t="s">
        <v>11</v>
      </c>
    </row>
    <row r="127" spans="1:11" x14ac:dyDescent="0.45">
      <c r="A127" t="s">
        <v>63</v>
      </c>
      <c r="B127" s="1">
        <v>3</v>
      </c>
      <c r="C127" s="1">
        <v>88.3</v>
      </c>
      <c r="D127" t="s">
        <v>43</v>
      </c>
      <c r="E127" s="1">
        <v>6</v>
      </c>
      <c r="F127" s="1">
        <v>91.49</v>
      </c>
      <c r="G127" s="1" t="s">
        <v>75</v>
      </c>
      <c r="H127" s="1">
        <v>9</v>
      </c>
      <c r="I127" s="1">
        <v>2016</v>
      </c>
      <c r="J127" s="1">
        <v>1</v>
      </c>
      <c r="K127" s="1" t="s">
        <v>11</v>
      </c>
    </row>
    <row r="128" spans="1:11" x14ac:dyDescent="0.45">
      <c r="A128" t="s">
        <v>63</v>
      </c>
      <c r="B128" s="1">
        <v>3</v>
      </c>
      <c r="C128" s="1">
        <v>89.63</v>
      </c>
      <c r="D128" t="s">
        <v>76</v>
      </c>
      <c r="E128" s="1">
        <v>6</v>
      </c>
      <c r="F128" s="1">
        <v>90.24</v>
      </c>
      <c r="G128" s="1" t="s">
        <v>49</v>
      </c>
      <c r="H128" s="1">
        <v>11</v>
      </c>
      <c r="I128" s="1">
        <v>2017</v>
      </c>
      <c r="J128" s="1">
        <v>1</v>
      </c>
      <c r="K128" s="1" t="s">
        <v>11</v>
      </c>
    </row>
    <row r="129" spans="1:11" x14ac:dyDescent="0.45">
      <c r="A129" t="s">
        <v>63</v>
      </c>
      <c r="B129" s="1">
        <v>2</v>
      </c>
      <c r="C129" s="1">
        <v>89.51</v>
      </c>
      <c r="D129" s="8" t="s">
        <v>78</v>
      </c>
      <c r="E129" s="1">
        <v>6</v>
      </c>
      <c r="F129" s="1">
        <v>95.98</v>
      </c>
      <c r="G129" s="1" t="s">
        <v>29</v>
      </c>
      <c r="H129" s="1">
        <v>18</v>
      </c>
      <c r="I129" s="1">
        <v>2019</v>
      </c>
      <c r="J129" s="1">
        <v>1</v>
      </c>
      <c r="K129" s="1" t="s">
        <v>11</v>
      </c>
    </row>
    <row r="130" spans="1:11" x14ac:dyDescent="0.45">
      <c r="A130" s="66" t="s">
        <v>152</v>
      </c>
      <c r="B130" s="65">
        <v>6</v>
      </c>
      <c r="C130" s="65">
        <v>93.24</v>
      </c>
      <c r="D130" s="66" t="s">
        <v>79</v>
      </c>
      <c r="E130" s="65">
        <v>2</v>
      </c>
      <c r="F130" s="65">
        <v>85.93</v>
      </c>
      <c r="G130" s="65" t="s">
        <v>153</v>
      </c>
      <c r="H130" s="65">
        <v>19</v>
      </c>
      <c r="I130" s="65">
        <v>2022</v>
      </c>
      <c r="J130" s="65">
        <v>1</v>
      </c>
      <c r="K130" s="65" t="s">
        <v>10</v>
      </c>
    </row>
    <row r="131" spans="1:11" x14ac:dyDescent="0.45">
      <c r="A131" s="66" t="s">
        <v>152</v>
      </c>
      <c r="B131" s="65">
        <v>4</v>
      </c>
      <c r="C131" s="65">
        <v>102.27</v>
      </c>
      <c r="D131" s="66" t="s">
        <v>154</v>
      </c>
      <c r="E131" s="65">
        <v>6</v>
      </c>
      <c r="F131" s="65">
        <v>102.74</v>
      </c>
      <c r="G131" s="65" t="s">
        <v>153</v>
      </c>
      <c r="H131" s="65">
        <v>19</v>
      </c>
      <c r="I131" s="65">
        <v>2022</v>
      </c>
      <c r="J131" s="65" t="s">
        <v>5</v>
      </c>
      <c r="K131" s="65" t="s">
        <v>11</v>
      </c>
    </row>
    <row r="132" spans="1:11" x14ac:dyDescent="0.45">
      <c r="A132" s="64" t="s">
        <v>152</v>
      </c>
      <c r="B132" s="65">
        <v>6</v>
      </c>
      <c r="C132" s="65">
        <v>90.8</v>
      </c>
      <c r="D132" s="64" t="s">
        <v>95</v>
      </c>
      <c r="E132" s="65">
        <v>3</v>
      </c>
      <c r="F132" s="65">
        <v>85.73</v>
      </c>
      <c r="G132" s="65" t="s">
        <v>161</v>
      </c>
      <c r="H132" s="65">
        <v>20</v>
      </c>
      <c r="I132" s="65">
        <v>2022</v>
      </c>
      <c r="J132" s="65">
        <v>1</v>
      </c>
      <c r="K132" s="65" t="s">
        <v>10</v>
      </c>
    </row>
    <row r="133" spans="1:11" x14ac:dyDescent="0.45">
      <c r="A133" s="64" t="s">
        <v>152</v>
      </c>
      <c r="B133" s="65">
        <v>0</v>
      </c>
      <c r="C133" s="65">
        <v>88.5</v>
      </c>
      <c r="D133" s="64" t="s">
        <v>26</v>
      </c>
      <c r="E133" s="65">
        <v>6</v>
      </c>
      <c r="F133" s="65">
        <v>94.93</v>
      </c>
      <c r="G133" s="65" t="s">
        <v>161</v>
      </c>
      <c r="H133" s="65">
        <v>20</v>
      </c>
      <c r="I133" s="65">
        <v>2022</v>
      </c>
      <c r="J133" s="65" t="s">
        <v>5</v>
      </c>
      <c r="K133" s="65" t="s">
        <v>11</v>
      </c>
    </row>
    <row r="134" spans="1:11" x14ac:dyDescent="0.45">
      <c r="A134" s="68" t="s">
        <v>165</v>
      </c>
      <c r="B134" s="65">
        <v>6</v>
      </c>
      <c r="C134" s="65">
        <v>100.37</v>
      </c>
      <c r="D134" s="66" t="s">
        <v>3</v>
      </c>
      <c r="E134" s="65">
        <v>4</v>
      </c>
      <c r="F134" s="65">
        <v>93.86</v>
      </c>
      <c r="G134" s="65" t="s">
        <v>29</v>
      </c>
      <c r="H134" s="65">
        <v>21</v>
      </c>
      <c r="I134" s="65">
        <v>2022</v>
      </c>
      <c r="J134" s="65">
        <v>1</v>
      </c>
      <c r="K134" s="65" t="s">
        <v>10</v>
      </c>
    </row>
    <row r="135" spans="1:11" x14ac:dyDescent="0.45">
      <c r="A135" s="68" t="s">
        <v>165</v>
      </c>
      <c r="B135" s="65">
        <v>6</v>
      </c>
      <c r="C135" s="65">
        <v>81.99</v>
      </c>
      <c r="D135" s="68" t="s">
        <v>154</v>
      </c>
      <c r="E135" s="65">
        <v>5</v>
      </c>
      <c r="F135" s="65">
        <v>86.49</v>
      </c>
      <c r="G135" s="65" t="s">
        <v>29</v>
      </c>
      <c r="H135" s="65">
        <v>21</v>
      </c>
      <c r="I135" s="65">
        <v>2022</v>
      </c>
      <c r="J135" s="65" t="s">
        <v>5</v>
      </c>
      <c r="K135" s="65" t="s">
        <v>10</v>
      </c>
    </row>
    <row r="136" spans="1:11" x14ac:dyDescent="0.45">
      <c r="A136" s="68" t="s">
        <v>165</v>
      </c>
      <c r="B136" s="65">
        <v>4</v>
      </c>
      <c r="C136" s="65">
        <v>93.43</v>
      </c>
      <c r="D136" s="68" t="s">
        <v>160</v>
      </c>
      <c r="E136" s="65">
        <v>7</v>
      </c>
      <c r="F136" s="65">
        <v>92.23</v>
      </c>
      <c r="G136" s="65" t="s">
        <v>29</v>
      </c>
      <c r="H136" s="65">
        <v>21</v>
      </c>
      <c r="I136" s="65">
        <v>2022</v>
      </c>
      <c r="J136" s="65" t="s">
        <v>6</v>
      </c>
      <c r="K136" s="65" t="s">
        <v>11</v>
      </c>
    </row>
    <row r="137" spans="1:11" x14ac:dyDescent="0.45">
      <c r="A137" s="72" t="s">
        <v>159</v>
      </c>
      <c r="B137" s="73">
        <v>3</v>
      </c>
      <c r="C137" s="73">
        <v>73.42</v>
      </c>
      <c r="D137" s="72" t="s">
        <v>158</v>
      </c>
      <c r="E137" s="73">
        <v>6</v>
      </c>
      <c r="F137" s="73">
        <v>79.64</v>
      </c>
      <c r="G137" s="73" t="s">
        <v>153</v>
      </c>
      <c r="H137" s="73">
        <v>19</v>
      </c>
      <c r="I137" s="73">
        <v>2022</v>
      </c>
      <c r="J137" s="73">
        <v>1</v>
      </c>
      <c r="K137" s="73" t="s">
        <v>11</v>
      </c>
    </row>
    <row r="138" spans="1:11" x14ac:dyDescent="0.45">
      <c r="A138" s="74" t="s">
        <v>159</v>
      </c>
      <c r="B138" s="73">
        <v>6</v>
      </c>
      <c r="C138" s="73">
        <v>80.69</v>
      </c>
      <c r="D138" s="74" t="s">
        <v>162</v>
      </c>
      <c r="E138" s="73">
        <v>5</v>
      </c>
      <c r="F138" s="73">
        <v>77.59</v>
      </c>
      <c r="G138" s="73" t="s">
        <v>161</v>
      </c>
      <c r="H138" s="73">
        <v>20</v>
      </c>
      <c r="I138" s="73">
        <v>2022</v>
      </c>
      <c r="J138" s="73">
        <v>1</v>
      </c>
      <c r="K138" s="73" t="s">
        <v>10</v>
      </c>
    </row>
    <row r="139" spans="1:11" x14ac:dyDescent="0.45">
      <c r="A139" s="74" t="s">
        <v>159</v>
      </c>
      <c r="B139" s="73">
        <v>0</v>
      </c>
      <c r="C139" s="73">
        <v>81.540000000000006</v>
      </c>
      <c r="D139" s="74" t="s">
        <v>160</v>
      </c>
      <c r="E139" s="73">
        <v>6</v>
      </c>
      <c r="F139" s="73">
        <v>109.98</v>
      </c>
      <c r="G139" s="73" t="s">
        <v>161</v>
      </c>
      <c r="H139" s="73">
        <v>20</v>
      </c>
      <c r="I139" s="73">
        <v>2022</v>
      </c>
      <c r="J139" s="73" t="s">
        <v>5</v>
      </c>
      <c r="K139" s="73" t="s">
        <v>11</v>
      </c>
    </row>
    <row r="140" spans="1:11" x14ac:dyDescent="0.45">
      <c r="A140" s="75" t="s">
        <v>159</v>
      </c>
      <c r="B140" s="73">
        <v>5</v>
      </c>
      <c r="C140" s="73">
        <v>82.44</v>
      </c>
      <c r="D140" s="75" t="s">
        <v>164</v>
      </c>
      <c r="E140" s="73">
        <v>6</v>
      </c>
      <c r="F140" s="73">
        <v>79.069999999999993</v>
      </c>
      <c r="G140" s="73" t="s">
        <v>29</v>
      </c>
      <c r="H140" s="73">
        <v>21</v>
      </c>
      <c r="I140" s="73">
        <v>2022</v>
      </c>
      <c r="J140" s="73">
        <v>1</v>
      </c>
      <c r="K140" s="73" t="s">
        <v>11</v>
      </c>
    </row>
    <row r="141" spans="1:11" x14ac:dyDescent="0.45">
      <c r="A141" t="s">
        <v>4</v>
      </c>
      <c r="B141" s="1">
        <v>6</v>
      </c>
      <c r="C141" s="1">
        <v>98.02</v>
      </c>
      <c r="D141" t="s">
        <v>81</v>
      </c>
      <c r="E141" s="1">
        <v>0</v>
      </c>
      <c r="F141" s="1">
        <v>77.97</v>
      </c>
      <c r="G141" s="1" t="s">
        <v>75</v>
      </c>
      <c r="H141" s="1">
        <v>4</v>
      </c>
      <c r="I141" s="1">
        <v>2015</v>
      </c>
      <c r="J141" s="1">
        <v>1</v>
      </c>
      <c r="K141" s="1" t="s">
        <v>10</v>
      </c>
    </row>
    <row r="142" spans="1:11" x14ac:dyDescent="0.45">
      <c r="A142" t="s">
        <v>4</v>
      </c>
      <c r="B142" s="1">
        <v>8</v>
      </c>
      <c r="C142" s="1">
        <v>94.24</v>
      </c>
      <c r="D142" t="s">
        <v>43</v>
      </c>
      <c r="E142" s="1">
        <v>7</v>
      </c>
      <c r="F142" s="1">
        <v>91.02</v>
      </c>
      <c r="G142" s="1" t="s">
        <v>75</v>
      </c>
      <c r="H142" s="1">
        <v>4</v>
      </c>
      <c r="I142" s="1">
        <v>2015</v>
      </c>
      <c r="J142" s="1" t="s">
        <v>5</v>
      </c>
      <c r="K142" s="1" t="s">
        <v>10</v>
      </c>
    </row>
    <row r="143" spans="1:11" x14ac:dyDescent="0.45">
      <c r="A143" t="s">
        <v>4</v>
      </c>
      <c r="B143" s="1">
        <v>5</v>
      </c>
      <c r="C143" s="1">
        <v>104.39</v>
      </c>
      <c r="D143" t="s">
        <v>48</v>
      </c>
      <c r="E143" s="1">
        <v>10</v>
      </c>
      <c r="F143" s="1">
        <v>108.5</v>
      </c>
      <c r="G143" s="1" t="s">
        <v>75</v>
      </c>
      <c r="H143" s="1">
        <v>4</v>
      </c>
      <c r="I143" s="1">
        <v>2015</v>
      </c>
      <c r="J143" s="1" t="s">
        <v>6</v>
      </c>
      <c r="K143" s="1" t="s">
        <v>11</v>
      </c>
    </row>
    <row r="144" spans="1:11" x14ac:dyDescent="0.45">
      <c r="A144" s="16" t="s">
        <v>4</v>
      </c>
      <c r="B144" s="6">
        <v>6</v>
      </c>
      <c r="C144" s="6">
        <v>95.94</v>
      </c>
      <c r="D144" s="16" t="s">
        <v>30</v>
      </c>
      <c r="E144" s="6">
        <v>0</v>
      </c>
      <c r="F144" s="6">
        <v>72.900000000000006</v>
      </c>
      <c r="G144" s="1" t="s">
        <v>45</v>
      </c>
      <c r="H144" s="1">
        <v>5</v>
      </c>
      <c r="I144" s="1">
        <v>2015</v>
      </c>
      <c r="J144" s="1">
        <v>1</v>
      </c>
      <c r="K144" s="1" t="s">
        <v>10</v>
      </c>
    </row>
    <row r="145" spans="1:11" x14ac:dyDescent="0.45">
      <c r="A145" s="16" t="s">
        <v>4</v>
      </c>
      <c r="B145" s="6">
        <v>7</v>
      </c>
      <c r="C145" s="6">
        <v>105.31</v>
      </c>
      <c r="D145" s="16" t="s">
        <v>55</v>
      </c>
      <c r="E145" s="6">
        <v>8</v>
      </c>
      <c r="F145" s="6">
        <v>93.86</v>
      </c>
      <c r="G145" s="1" t="s">
        <v>45</v>
      </c>
      <c r="H145" s="1">
        <v>5</v>
      </c>
      <c r="I145" s="1">
        <v>2015</v>
      </c>
      <c r="J145" s="1" t="s">
        <v>5</v>
      </c>
      <c r="K145" s="1" t="s">
        <v>11</v>
      </c>
    </row>
    <row r="146" spans="1:11" x14ac:dyDescent="0.45">
      <c r="A146" s="16" t="s">
        <v>4</v>
      </c>
      <c r="B146" s="1">
        <v>6</v>
      </c>
      <c r="C146" s="1">
        <v>95.88</v>
      </c>
      <c r="D146" t="s">
        <v>105</v>
      </c>
      <c r="E146" s="1">
        <v>5</v>
      </c>
      <c r="F146" s="1">
        <v>89.23</v>
      </c>
      <c r="G146" s="6" t="s">
        <v>101</v>
      </c>
      <c r="H146" s="6">
        <v>6</v>
      </c>
      <c r="I146" s="1">
        <v>2015</v>
      </c>
      <c r="J146" s="1">
        <v>1</v>
      </c>
      <c r="K146" s="1" t="s">
        <v>10</v>
      </c>
    </row>
    <row r="147" spans="1:11" x14ac:dyDescent="0.45">
      <c r="A147" t="s">
        <v>4</v>
      </c>
      <c r="B147" s="1">
        <v>4</v>
      </c>
      <c r="C147" s="1">
        <v>100.79</v>
      </c>
      <c r="D147" s="16" t="s">
        <v>43</v>
      </c>
      <c r="E147" s="1">
        <v>8</v>
      </c>
      <c r="F147" s="1">
        <v>100.23</v>
      </c>
      <c r="G147" s="6" t="s">
        <v>101</v>
      </c>
      <c r="H147" s="6">
        <v>6</v>
      </c>
      <c r="I147" s="1">
        <v>2015</v>
      </c>
      <c r="J147" s="1" t="s">
        <v>5</v>
      </c>
      <c r="K147" s="1" t="s">
        <v>11</v>
      </c>
    </row>
    <row r="148" spans="1:11" x14ac:dyDescent="0.45">
      <c r="A148" t="s">
        <v>4</v>
      </c>
      <c r="B148" s="1">
        <v>6</v>
      </c>
      <c r="C148" s="1">
        <v>106.61</v>
      </c>
      <c r="D148" t="s">
        <v>103</v>
      </c>
      <c r="E148" s="1">
        <v>2</v>
      </c>
      <c r="F148" s="1">
        <v>83.83</v>
      </c>
      <c r="G148" s="1" t="s">
        <v>101</v>
      </c>
      <c r="H148" s="1">
        <v>7</v>
      </c>
      <c r="I148" s="1">
        <v>2016</v>
      </c>
      <c r="J148" s="1">
        <v>1</v>
      </c>
      <c r="K148" s="1" t="s">
        <v>10</v>
      </c>
    </row>
    <row r="149" spans="1:11" x14ac:dyDescent="0.45">
      <c r="A149" t="s">
        <v>4</v>
      </c>
      <c r="B149" s="1">
        <v>10</v>
      </c>
      <c r="C149" s="1">
        <v>103.93</v>
      </c>
      <c r="D149" t="s">
        <v>67</v>
      </c>
      <c r="E149" s="1">
        <v>6</v>
      </c>
      <c r="F149" s="1">
        <v>96.13</v>
      </c>
      <c r="G149" s="1" t="s">
        <v>101</v>
      </c>
      <c r="H149" s="1">
        <v>7</v>
      </c>
      <c r="I149" s="1">
        <v>2016</v>
      </c>
      <c r="J149" s="1" t="s">
        <v>5</v>
      </c>
      <c r="K149" s="1" t="s">
        <v>10</v>
      </c>
    </row>
    <row r="150" spans="1:11" x14ac:dyDescent="0.45">
      <c r="A150" t="s">
        <v>4</v>
      </c>
      <c r="B150" s="1">
        <v>11</v>
      </c>
      <c r="C150" s="1">
        <v>111.37</v>
      </c>
      <c r="D150" t="s">
        <v>50</v>
      </c>
      <c r="E150" s="1">
        <v>7</v>
      </c>
      <c r="F150" s="1">
        <v>104.85</v>
      </c>
      <c r="G150" s="1" t="s">
        <v>101</v>
      </c>
      <c r="H150" s="1">
        <v>7</v>
      </c>
      <c r="I150" s="1">
        <v>2016</v>
      </c>
      <c r="J150" s="1" t="s">
        <v>6</v>
      </c>
      <c r="K150" s="1" t="s">
        <v>10</v>
      </c>
    </row>
    <row r="151" spans="1:11" x14ac:dyDescent="0.45">
      <c r="A151" t="s">
        <v>4</v>
      </c>
      <c r="B151" s="1">
        <v>11</v>
      </c>
      <c r="C151" s="1">
        <v>99.6</v>
      </c>
      <c r="D151" t="s">
        <v>43</v>
      </c>
      <c r="E151" s="1">
        <v>7</v>
      </c>
      <c r="F151" s="1">
        <v>98.96</v>
      </c>
      <c r="G151" s="1" t="s">
        <v>101</v>
      </c>
      <c r="H151" s="1">
        <v>7</v>
      </c>
      <c r="I151" s="1">
        <v>2016</v>
      </c>
      <c r="J151" s="1" t="s">
        <v>184</v>
      </c>
      <c r="K151" s="1" t="s">
        <v>10</v>
      </c>
    </row>
    <row r="152" spans="1:11" x14ac:dyDescent="0.45">
      <c r="A152" s="16" t="s">
        <v>4</v>
      </c>
      <c r="B152" s="6">
        <v>6</v>
      </c>
      <c r="C152" s="6">
        <v>79.64</v>
      </c>
      <c r="D152" s="16" t="s">
        <v>63</v>
      </c>
      <c r="E152" s="6">
        <v>3</v>
      </c>
      <c r="F152" s="6">
        <v>74.77</v>
      </c>
      <c r="G152" s="6" t="s">
        <v>45</v>
      </c>
      <c r="H152" s="6">
        <v>8</v>
      </c>
      <c r="I152" s="6">
        <v>2016</v>
      </c>
      <c r="J152" s="1">
        <v>1</v>
      </c>
      <c r="K152" s="1" t="s">
        <v>10</v>
      </c>
    </row>
    <row r="153" spans="1:11" x14ac:dyDescent="0.45">
      <c r="A153" t="s">
        <v>4</v>
      </c>
      <c r="B153" s="1">
        <v>2</v>
      </c>
      <c r="C153" s="1">
        <v>98.09</v>
      </c>
      <c r="D153" t="s">
        <v>48</v>
      </c>
      <c r="E153" s="1">
        <v>10</v>
      </c>
      <c r="F153" s="1">
        <v>112.41</v>
      </c>
      <c r="G153" s="1" t="s">
        <v>45</v>
      </c>
      <c r="H153" s="6">
        <v>8</v>
      </c>
      <c r="I153" s="6">
        <v>2016</v>
      </c>
      <c r="J153" s="1" t="s">
        <v>5</v>
      </c>
      <c r="K153" s="1" t="s">
        <v>11</v>
      </c>
    </row>
    <row r="154" spans="1:11" x14ac:dyDescent="0.45">
      <c r="A154" t="s">
        <v>4</v>
      </c>
      <c r="B154" s="1">
        <v>6</v>
      </c>
      <c r="C154" s="1">
        <v>97.4</v>
      </c>
      <c r="D154" t="s">
        <v>81</v>
      </c>
      <c r="E154" s="1">
        <v>3</v>
      </c>
      <c r="F154" s="1">
        <v>79.64</v>
      </c>
      <c r="G154" s="1" t="s">
        <v>75</v>
      </c>
      <c r="H154" s="1">
        <v>9</v>
      </c>
      <c r="I154" s="1">
        <v>2016</v>
      </c>
      <c r="J154" s="1">
        <v>1</v>
      </c>
      <c r="K154" s="1" t="s">
        <v>10</v>
      </c>
    </row>
    <row r="155" spans="1:11" x14ac:dyDescent="0.45">
      <c r="A155" t="s">
        <v>4</v>
      </c>
      <c r="B155" s="1">
        <v>7</v>
      </c>
      <c r="C155" s="1">
        <v>97.5</v>
      </c>
      <c r="D155" t="s">
        <v>53</v>
      </c>
      <c r="E155" s="1">
        <v>10</v>
      </c>
      <c r="F155" s="1">
        <v>95.95</v>
      </c>
      <c r="G155" s="1" t="s">
        <v>75</v>
      </c>
      <c r="H155" s="1">
        <v>9</v>
      </c>
      <c r="I155" s="1">
        <v>2016</v>
      </c>
      <c r="J155" s="1" t="s">
        <v>5</v>
      </c>
      <c r="K155" s="1" t="s">
        <v>11</v>
      </c>
    </row>
    <row r="156" spans="1:11" x14ac:dyDescent="0.45">
      <c r="A156" t="s">
        <v>4</v>
      </c>
      <c r="B156" s="1">
        <v>6</v>
      </c>
      <c r="C156" s="1">
        <v>103.98</v>
      </c>
      <c r="D156" t="s">
        <v>82</v>
      </c>
      <c r="E156" s="1">
        <v>2</v>
      </c>
      <c r="F156" s="1">
        <v>82.43</v>
      </c>
      <c r="G156" s="1" t="s">
        <v>49</v>
      </c>
      <c r="H156" s="1">
        <v>11</v>
      </c>
      <c r="I156" s="1">
        <v>2017</v>
      </c>
      <c r="J156" s="1">
        <v>1</v>
      </c>
      <c r="K156" s="1" t="s">
        <v>10</v>
      </c>
    </row>
    <row r="157" spans="1:11" x14ac:dyDescent="0.45">
      <c r="A157" t="s">
        <v>4</v>
      </c>
      <c r="B157" s="1">
        <v>8</v>
      </c>
      <c r="C157" s="1">
        <v>91.25</v>
      </c>
      <c r="D157" t="s">
        <v>78</v>
      </c>
      <c r="E157" s="1">
        <v>10</v>
      </c>
      <c r="F157" s="1">
        <v>96.21</v>
      </c>
      <c r="G157" s="1" t="s">
        <v>49</v>
      </c>
      <c r="H157" s="1">
        <v>11</v>
      </c>
      <c r="I157" s="1">
        <v>2017</v>
      </c>
      <c r="J157" s="1" t="s">
        <v>5</v>
      </c>
      <c r="K157" s="1" t="s">
        <v>11</v>
      </c>
    </row>
    <row r="158" spans="1:11" x14ac:dyDescent="0.45">
      <c r="A158" t="s">
        <v>4</v>
      </c>
      <c r="B158" s="1">
        <v>6</v>
      </c>
      <c r="C158" s="1">
        <v>96.47</v>
      </c>
      <c r="D158" t="s">
        <v>51</v>
      </c>
      <c r="E158" s="1">
        <v>1</v>
      </c>
      <c r="F158" s="1">
        <v>78.25</v>
      </c>
      <c r="G158" s="1" t="s">
        <v>75</v>
      </c>
      <c r="H158" s="1">
        <v>12</v>
      </c>
      <c r="I158" s="1">
        <v>2017</v>
      </c>
      <c r="J158" s="1">
        <v>1</v>
      </c>
      <c r="K158" s="1" t="s">
        <v>10</v>
      </c>
    </row>
    <row r="159" spans="1:11" x14ac:dyDescent="0.45">
      <c r="A159" t="s">
        <v>4</v>
      </c>
      <c r="B159" s="1">
        <v>10</v>
      </c>
      <c r="C159" s="1">
        <v>102.38</v>
      </c>
      <c r="D159" t="s">
        <v>3</v>
      </c>
      <c r="E159" s="1">
        <v>5</v>
      </c>
      <c r="F159" s="1">
        <v>98.42</v>
      </c>
      <c r="G159" s="1" t="s">
        <v>75</v>
      </c>
      <c r="H159" s="1">
        <v>12</v>
      </c>
      <c r="I159" s="1">
        <v>2017</v>
      </c>
      <c r="J159" s="1" t="s">
        <v>5</v>
      </c>
      <c r="K159" s="1" t="s">
        <v>10</v>
      </c>
    </row>
    <row r="160" spans="1:11" x14ac:dyDescent="0.45">
      <c r="A160" t="s">
        <v>4</v>
      </c>
      <c r="B160" s="1">
        <v>11</v>
      </c>
      <c r="C160" s="1">
        <v>98.41</v>
      </c>
      <c r="D160" t="s">
        <v>26</v>
      </c>
      <c r="E160" s="1">
        <v>9</v>
      </c>
      <c r="F160" s="1">
        <v>90.07</v>
      </c>
      <c r="G160" s="1" t="s">
        <v>75</v>
      </c>
      <c r="H160" s="1">
        <v>12</v>
      </c>
      <c r="I160" s="1">
        <v>2017</v>
      </c>
      <c r="J160" s="1" t="s">
        <v>6</v>
      </c>
      <c r="K160" s="1" t="s">
        <v>10</v>
      </c>
    </row>
    <row r="161" spans="1:11" x14ac:dyDescent="0.45">
      <c r="A161" t="s">
        <v>4</v>
      </c>
      <c r="B161" s="1">
        <v>11</v>
      </c>
      <c r="C161" s="1">
        <v>103.98</v>
      </c>
      <c r="D161" t="s">
        <v>0</v>
      </c>
      <c r="E161" s="1">
        <v>7</v>
      </c>
      <c r="F161" s="1">
        <v>101.87</v>
      </c>
      <c r="G161" s="1" t="s">
        <v>75</v>
      </c>
      <c r="H161" s="1">
        <v>12</v>
      </c>
      <c r="I161" s="1">
        <v>2017</v>
      </c>
      <c r="J161" s="1" t="s">
        <v>184</v>
      </c>
      <c r="K161" s="1" t="s">
        <v>10</v>
      </c>
    </row>
    <row r="162" spans="1:11" x14ac:dyDescent="0.45">
      <c r="A162" t="s">
        <v>4</v>
      </c>
      <c r="B162" s="1">
        <v>6</v>
      </c>
      <c r="C162" s="1">
        <v>94.52</v>
      </c>
      <c r="D162" t="s">
        <v>90</v>
      </c>
      <c r="E162" s="1">
        <v>3</v>
      </c>
      <c r="F162" s="1">
        <v>91.79</v>
      </c>
      <c r="G162" s="1" t="s">
        <v>101</v>
      </c>
      <c r="H162" s="1">
        <v>13</v>
      </c>
      <c r="I162" s="1">
        <v>2018</v>
      </c>
      <c r="J162" s="1">
        <v>1</v>
      </c>
      <c r="K162" s="1" t="s">
        <v>10</v>
      </c>
    </row>
    <row r="163" spans="1:11" x14ac:dyDescent="0.45">
      <c r="A163" t="s">
        <v>4</v>
      </c>
      <c r="B163" s="1">
        <v>6</v>
      </c>
      <c r="C163" s="1">
        <v>94.99</v>
      </c>
      <c r="D163" t="s">
        <v>61</v>
      </c>
      <c r="E163" s="1">
        <v>5</v>
      </c>
      <c r="F163" s="1">
        <v>94.6</v>
      </c>
      <c r="G163" s="1" t="s">
        <v>98</v>
      </c>
      <c r="H163" s="1">
        <v>13</v>
      </c>
      <c r="I163" s="1">
        <v>2018</v>
      </c>
      <c r="J163" s="1">
        <v>1</v>
      </c>
      <c r="K163" s="1" t="s">
        <v>10</v>
      </c>
    </row>
    <row r="164" spans="1:11" x14ac:dyDescent="0.45">
      <c r="A164" t="s">
        <v>4</v>
      </c>
      <c r="B164" s="1">
        <v>4</v>
      </c>
      <c r="C164" s="1">
        <v>96.94</v>
      </c>
      <c r="D164" t="s">
        <v>2</v>
      </c>
      <c r="E164" s="1">
        <v>10</v>
      </c>
      <c r="F164" s="1">
        <v>105.87</v>
      </c>
      <c r="G164" s="1" t="s">
        <v>101</v>
      </c>
      <c r="H164" s="1">
        <v>13</v>
      </c>
      <c r="I164" s="1">
        <v>2018</v>
      </c>
      <c r="J164" s="1" t="s">
        <v>5</v>
      </c>
      <c r="K164" s="1" t="s">
        <v>11</v>
      </c>
    </row>
    <row r="165" spans="1:11" x14ac:dyDescent="0.45">
      <c r="A165" t="s">
        <v>4</v>
      </c>
      <c r="B165" s="1">
        <v>8</v>
      </c>
      <c r="C165" s="1">
        <v>96.13</v>
      </c>
      <c r="D165" t="s">
        <v>0</v>
      </c>
      <c r="E165" s="1">
        <v>10</v>
      </c>
      <c r="F165" s="1">
        <v>93.6</v>
      </c>
      <c r="G165" s="1" t="s">
        <v>98</v>
      </c>
      <c r="H165" s="1">
        <v>13</v>
      </c>
      <c r="I165" s="1">
        <v>2018</v>
      </c>
      <c r="J165" s="1" t="s">
        <v>5</v>
      </c>
      <c r="K165" s="1" t="s">
        <v>11</v>
      </c>
    </row>
    <row r="166" spans="1:11" x14ac:dyDescent="0.45">
      <c r="A166" t="s">
        <v>4</v>
      </c>
      <c r="B166" s="1">
        <v>5</v>
      </c>
      <c r="C166" s="1">
        <v>95.75</v>
      </c>
      <c r="D166" t="s">
        <v>86</v>
      </c>
      <c r="E166" s="1">
        <v>11</v>
      </c>
      <c r="F166" s="1">
        <v>100.4</v>
      </c>
      <c r="G166" s="1" t="s">
        <v>49</v>
      </c>
      <c r="H166" s="1">
        <v>14</v>
      </c>
      <c r="I166" s="1">
        <v>2018</v>
      </c>
      <c r="J166" s="1" t="s">
        <v>6</v>
      </c>
      <c r="K166" s="1" t="s">
        <v>11</v>
      </c>
    </row>
    <row r="167" spans="1:11" x14ac:dyDescent="0.45">
      <c r="A167" t="s">
        <v>4</v>
      </c>
      <c r="B167" s="1">
        <v>6</v>
      </c>
      <c r="C167" s="1">
        <v>101.68</v>
      </c>
      <c r="D167" t="s">
        <v>59</v>
      </c>
      <c r="E167" s="1">
        <v>1</v>
      </c>
      <c r="F167" s="1">
        <v>87.15</v>
      </c>
      <c r="G167" s="1" t="s">
        <v>98</v>
      </c>
      <c r="H167" s="1">
        <v>15</v>
      </c>
      <c r="I167" s="17">
        <v>2019</v>
      </c>
      <c r="J167" s="17">
        <v>1</v>
      </c>
      <c r="K167" s="1" t="s">
        <v>10</v>
      </c>
    </row>
    <row r="168" spans="1:11" x14ac:dyDescent="0.45">
      <c r="A168" t="s">
        <v>4</v>
      </c>
      <c r="B168" s="1">
        <v>6</v>
      </c>
      <c r="C168" s="1">
        <v>91.86</v>
      </c>
      <c r="D168" t="s">
        <v>61</v>
      </c>
      <c r="E168" s="1">
        <v>8</v>
      </c>
      <c r="F168" s="1">
        <v>92.52</v>
      </c>
      <c r="G168" s="1" t="s">
        <v>98</v>
      </c>
      <c r="H168" s="1">
        <v>15</v>
      </c>
      <c r="I168" s="17">
        <v>2019</v>
      </c>
      <c r="J168" s="1" t="s">
        <v>5</v>
      </c>
      <c r="K168" s="1" t="s">
        <v>11</v>
      </c>
    </row>
    <row r="169" spans="1:11" x14ac:dyDescent="0.45">
      <c r="A169" s="8" t="s">
        <v>4</v>
      </c>
      <c r="B169" s="1">
        <v>6</v>
      </c>
      <c r="C169" s="1">
        <v>96.67</v>
      </c>
      <c r="D169" t="s">
        <v>87</v>
      </c>
      <c r="E169" s="1">
        <v>0</v>
      </c>
      <c r="F169" s="1">
        <v>79.34</v>
      </c>
      <c r="G169" s="1" t="s">
        <v>49</v>
      </c>
      <c r="H169" s="1">
        <v>17</v>
      </c>
      <c r="I169" s="1">
        <v>2019</v>
      </c>
      <c r="J169" s="1">
        <v>1</v>
      </c>
      <c r="K169" s="1" t="s">
        <v>10</v>
      </c>
    </row>
    <row r="170" spans="1:11" x14ac:dyDescent="0.45">
      <c r="A170" s="8" t="s">
        <v>4</v>
      </c>
      <c r="B170" s="1">
        <v>6</v>
      </c>
      <c r="C170" s="1">
        <v>95.08</v>
      </c>
      <c r="D170" s="8" t="s">
        <v>2</v>
      </c>
      <c r="E170" s="1">
        <v>8</v>
      </c>
      <c r="F170" s="1">
        <v>100.53</v>
      </c>
      <c r="G170" s="1" t="s">
        <v>49</v>
      </c>
      <c r="H170" s="1">
        <v>17</v>
      </c>
      <c r="I170" s="1">
        <v>2019</v>
      </c>
      <c r="J170" s="1" t="s">
        <v>5</v>
      </c>
      <c r="K170" s="1" t="s">
        <v>11</v>
      </c>
    </row>
    <row r="171" spans="1:11" x14ac:dyDescent="0.45">
      <c r="A171" s="8" t="s">
        <v>4</v>
      </c>
      <c r="B171" s="1">
        <v>6</v>
      </c>
      <c r="C171" s="1">
        <v>84.08</v>
      </c>
      <c r="D171" t="s">
        <v>89</v>
      </c>
      <c r="E171" s="1">
        <v>3</v>
      </c>
      <c r="F171" s="1">
        <v>84.99</v>
      </c>
      <c r="G171" s="1" t="s">
        <v>29</v>
      </c>
      <c r="H171" s="1">
        <v>18</v>
      </c>
      <c r="I171" s="1">
        <v>2019</v>
      </c>
      <c r="J171" s="1">
        <v>1</v>
      </c>
      <c r="K171" s="1" t="s">
        <v>10</v>
      </c>
    </row>
    <row r="172" spans="1:11" x14ac:dyDescent="0.45">
      <c r="A172" s="8" t="s">
        <v>4</v>
      </c>
      <c r="B172" s="1">
        <v>5</v>
      </c>
      <c r="C172" s="1">
        <v>98.1</v>
      </c>
      <c r="D172" s="8" t="s">
        <v>2</v>
      </c>
      <c r="E172" s="1">
        <v>8</v>
      </c>
      <c r="F172" s="1">
        <v>106.33</v>
      </c>
      <c r="G172" s="1" t="s">
        <v>29</v>
      </c>
      <c r="H172" s="1">
        <v>18</v>
      </c>
      <c r="I172" s="1">
        <v>2019</v>
      </c>
      <c r="J172" s="1" t="s">
        <v>5</v>
      </c>
      <c r="K172" s="1" t="s">
        <v>11</v>
      </c>
    </row>
    <row r="173" spans="1:11" x14ac:dyDescent="0.45">
      <c r="A173" t="s">
        <v>84</v>
      </c>
      <c r="B173" s="1">
        <v>4</v>
      </c>
      <c r="C173" s="1">
        <v>98.73</v>
      </c>
      <c r="D173" t="s">
        <v>71</v>
      </c>
      <c r="E173" s="1">
        <v>6</v>
      </c>
      <c r="F173" s="1">
        <v>102.91</v>
      </c>
      <c r="G173" s="1" t="s">
        <v>101</v>
      </c>
      <c r="H173" s="1">
        <v>10</v>
      </c>
      <c r="I173" s="1">
        <v>2017</v>
      </c>
      <c r="J173" s="1">
        <v>1</v>
      </c>
      <c r="K173" s="1" t="s">
        <v>11</v>
      </c>
    </row>
    <row r="174" spans="1:11" x14ac:dyDescent="0.45">
      <c r="A174" t="s">
        <v>84</v>
      </c>
      <c r="B174" s="1">
        <v>6</v>
      </c>
      <c r="C174" s="1">
        <v>107.56</v>
      </c>
      <c r="D174" t="s">
        <v>88</v>
      </c>
      <c r="E174" s="1">
        <v>2</v>
      </c>
      <c r="F174" s="1">
        <v>87.42</v>
      </c>
      <c r="G174" s="1" t="s">
        <v>49</v>
      </c>
      <c r="H174" s="1">
        <v>14</v>
      </c>
      <c r="I174" s="1">
        <v>2018</v>
      </c>
      <c r="J174" s="1">
        <v>1</v>
      </c>
      <c r="K174" s="1" t="s">
        <v>10</v>
      </c>
    </row>
    <row r="175" spans="1:11" x14ac:dyDescent="0.45">
      <c r="A175" t="s">
        <v>84</v>
      </c>
      <c r="B175" s="1">
        <v>10</v>
      </c>
      <c r="C175" s="1">
        <v>95.58</v>
      </c>
      <c r="D175" t="s">
        <v>61</v>
      </c>
      <c r="E175" s="1">
        <v>7</v>
      </c>
      <c r="F175" s="1">
        <v>90.91</v>
      </c>
      <c r="G175" s="1" t="s">
        <v>49</v>
      </c>
      <c r="H175" s="1">
        <v>14</v>
      </c>
      <c r="I175" s="1">
        <v>2018</v>
      </c>
      <c r="J175" s="1" t="s">
        <v>5</v>
      </c>
      <c r="K175" s="1" t="s">
        <v>10</v>
      </c>
    </row>
    <row r="176" spans="1:11" x14ac:dyDescent="0.45">
      <c r="A176" s="66" t="s">
        <v>160</v>
      </c>
      <c r="B176" s="65">
        <v>6</v>
      </c>
      <c r="C176" s="65">
        <v>98.6</v>
      </c>
      <c r="D176" s="66" t="s">
        <v>61</v>
      </c>
      <c r="E176" s="65">
        <v>5</v>
      </c>
      <c r="F176" s="65">
        <v>98.06</v>
      </c>
      <c r="G176" s="65" t="s">
        <v>153</v>
      </c>
      <c r="H176" s="65">
        <v>19</v>
      </c>
      <c r="I176" s="65">
        <v>2022</v>
      </c>
      <c r="J176" s="65">
        <v>1</v>
      </c>
      <c r="K176" s="65" t="s">
        <v>10</v>
      </c>
    </row>
    <row r="177" spans="1:11" x14ac:dyDescent="0.45">
      <c r="A177" s="66" t="s">
        <v>160</v>
      </c>
      <c r="B177" s="65">
        <v>6</v>
      </c>
      <c r="C177" s="65">
        <v>92.96</v>
      </c>
      <c r="D177" s="66" t="s">
        <v>3</v>
      </c>
      <c r="E177" s="65">
        <v>3</v>
      </c>
      <c r="F177" s="65">
        <v>86.63</v>
      </c>
      <c r="G177" s="65" t="s">
        <v>153</v>
      </c>
      <c r="H177" s="65">
        <v>19</v>
      </c>
      <c r="I177" s="65">
        <v>2022</v>
      </c>
      <c r="J177" s="65" t="s">
        <v>5</v>
      </c>
      <c r="K177" s="65" t="s">
        <v>10</v>
      </c>
    </row>
    <row r="178" spans="1:11" x14ac:dyDescent="0.45">
      <c r="A178" s="66" t="s">
        <v>160</v>
      </c>
      <c r="B178" s="65">
        <v>7</v>
      </c>
      <c r="C178" s="65">
        <v>98.38</v>
      </c>
      <c r="D178" s="66" t="s">
        <v>158</v>
      </c>
      <c r="E178" s="65">
        <v>1</v>
      </c>
      <c r="F178" s="65">
        <v>91.79</v>
      </c>
      <c r="G178" s="65" t="s">
        <v>153</v>
      </c>
      <c r="H178" s="65">
        <v>19</v>
      </c>
      <c r="I178" s="65">
        <v>2022</v>
      </c>
      <c r="J178" s="65" t="s">
        <v>6</v>
      </c>
      <c r="K178" s="65" t="s">
        <v>10</v>
      </c>
    </row>
    <row r="179" spans="1:11" x14ac:dyDescent="0.45">
      <c r="A179" s="66" t="s">
        <v>160</v>
      </c>
      <c r="B179" s="65">
        <v>5</v>
      </c>
      <c r="C179" s="65">
        <v>89.17</v>
      </c>
      <c r="D179" s="66" t="s">
        <v>2</v>
      </c>
      <c r="E179" s="65">
        <v>8</v>
      </c>
      <c r="F179" s="65">
        <v>99.87</v>
      </c>
      <c r="G179" s="65" t="s">
        <v>153</v>
      </c>
      <c r="H179" s="65">
        <v>19</v>
      </c>
      <c r="I179" s="65">
        <v>2022</v>
      </c>
      <c r="J179" s="65" t="s">
        <v>184</v>
      </c>
      <c r="K179" s="65" t="s">
        <v>11</v>
      </c>
    </row>
    <row r="180" spans="1:11" x14ac:dyDescent="0.45">
      <c r="A180" s="64" t="s">
        <v>160</v>
      </c>
      <c r="B180" s="65">
        <v>6</v>
      </c>
      <c r="C180" s="65">
        <v>104.86</v>
      </c>
      <c r="D180" s="64" t="s">
        <v>79</v>
      </c>
      <c r="E180" s="65">
        <v>0</v>
      </c>
      <c r="F180" s="65">
        <v>83.39</v>
      </c>
      <c r="G180" s="65" t="s">
        <v>161</v>
      </c>
      <c r="H180" s="65">
        <v>20</v>
      </c>
      <c r="I180" s="65">
        <v>2022</v>
      </c>
      <c r="J180" s="65">
        <v>1</v>
      </c>
      <c r="K180" s="65" t="s">
        <v>10</v>
      </c>
    </row>
    <row r="181" spans="1:11" x14ac:dyDescent="0.45">
      <c r="A181" s="64" t="s">
        <v>160</v>
      </c>
      <c r="B181" s="65">
        <v>6</v>
      </c>
      <c r="C181" s="65">
        <v>109.98</v>
      </c>
      <c r="D181" s="64" t="s">
        <v>159</v>
      </c>
      <c r="E181" s="65">
        <v>0</v>
      </c>
      <c r="F181" s="65">
        <v>81.540000000000006</v>
      </c>
      <c r="G181" s="65" t="s">
        <v>161</v>
      </c>
      <c r="H181" s="65">
        <v>20</v>
      </c>
      <c r="I181" s="65">
        <v>2022</v>
      </c>
      <c r="J181" s="65" t="s">
        <v>5</v>
      </c>
      <c r="K181" s="65" t="s">
        <v>10</v>
      </c>
    </row>
    <row r="182" spans="1:11" x14ac:dyDescent="0.45">
      <c r="A182" s="64" t="s">
        <v>160</v>
      </c>
      <c r="B182" s="65">
        <v>3</v>
      </c>
      <c r="C182" s="65">
        <v>94.58</v>
      </c>
      <c r="D182" s="64" t="s">
        <v>26</v>
      </c>
      <c r="E182" s="65">
        <v>7</v>
      </c>
      <c r="F182" s="65">
        <v>93.25</v>
      </c>
      <c r="G182" s="65" t="s">
        <v>161</v>
      </c>
      <c r="H182" s="65">
        <v>20</v>
      </c>
      <c r="I182" s="65">
        <v>2022</v>
      </c>
      <c r="J182" s="65" t="s">
        <v>6</v>
      </c>
      <c r="K182" s="65" t="s">
        <v>11</v>
      </c>
    </row>
    <row r="183" spans="1:11" x14ac:dyDescent="0.45">
      <c r="A183" s="68" t="s">
        <v>160</v>
      </c>
      <c r="B183" s="65">
        <v>6</v>
      </c>
      <c r="C183" s="65">
        <v>104.95</v>
      </c>
      <c r="D183" s="66" t="s">
        <v>27</v>
      </c>
      <c r="E183" s="65">
        <v>3</v>
      </c>
      <c r="F183" s="65">
        <v>93.33</v>
      </c>
      <c r="G183" s="65" t="s">
        <v>29</v>
      </c>
      <c r="H183" s="65">
        <v>21</v>
      </c>
      <c r="I183" s="65">
        <v>2022</v>
      </c>
      <c r="J183" s="65">
        <v>1</v>
      </c>
      <c r="K183" s="65" t="s">
        <v>10</v>
      </c>
    </row>
    <row r="184" spans="1:11" x14ac:dyDescent="0.45">
      <c r="A184" s="68" t="s">
        <v>160</v>
      </c>
      <c r="B184" s="65">
        <v>6</v>
      </c>
      <c r="C184" s="65">
        <v>93.8</v>
      </c>
      <c r="D184" s="68" t="s">
        <v>26</v>
      </c>
      <c r="E184" s="65">
        <v>2</v>
      </c>
      <c r="F184" s="65">
        <v>93.8</v>
      </c>
      <c r="G184" s="65" t="s">
        <v>29</v>
      </c>
      <c r="H184" s="65">
        <v>21</v>
      </c>
      <c r="I184" s="65">
        <v>2022</v>
      </c>
      <c r="J184" s="65" t="s">
        <v>5</v>
      </c>
      <c r="K184" s="65" t="s">
        <v>10</v>
      </c>
    </row>
    <row r="185" spans="1:11" x14ac:dyDescent="0.45">
      <c r="A185" s="68" t="s">
        <v>160</v>
      </c>
      <c r="B185" s="65">
        <v>7</v>
      </c>
      <c r="C185" s="65">
        <v>92.23</v>
      </c>
      <c r="D185" s="68" t="s">
        <v>163</v>
      </c>
      <c r="E185" s="65">
        <v>4</v>
      </c>
      <c r="F185" s="65">
        <v>93.43</v>
      </c>
      <c r="G185" s="65" t="s">
        <v>29</v>
      </c>
      <c r="H185" s="65">
        <v>21</v>
      </c>
      <c r="I185" s="65">
        <v>2022</v>
      </c>
      <c r="J185" s="65" t="s">
        <v>6</v>
      </c>
      <c r="K185" s="65" t="s">
        <v>10</v>
      </c>
    </row>
    <row r="186" spans="1:11" x14ac:dyDescent="0.45">
      <c r="A186" s="68" t="s">
        <v>160</v>
      </c>
      <c r="B186" s="65">
        <v>8</v>
      </c>
      <c r="C186" s="65">
        <v>93.15</v>
      </c>
      <c r="D186" s="68" t="s">
        <v>156</v>
      </c>
      <c r="E186" s="65">
        <v>4</v>
      </c>
      <c r="F186" s="65">
        <v>96.31</v>
      </c>
      <c r="G186" s="65" t="s">
        <v>29</v>
      </c>
      <c r="H186" s="65">
        <v>21</v>
      </c>
      <c r="I186" s="65">
        <v>2022</v>
      </c>
      <c r="J186" s="65" t="s">
        <v>184</v>
      </c>
      <c r="K186" s="65" t="s">
        <v>10</v>
      </c>
    </row>
    <row r="187" spans="1:11" x14ac:dyDescent="0.45">
      <c r="A187" s="14" t="s">
        <v>65</v>
      </c>
      <c r="B187" s="1">
        <v>0</v>
      </c>
      <c r="C187" s="1">
        <v>82.7</v>
      </c>
      <c r="D187" s="14" t="s">
        <v>52</v>
      </c>
      <c r="E187" s="1">
        <v>6</v>
      </c>
      <c r="F187" s="1">
        <v>106.09</v>
      </c>
      <c r="G187" s="1" t="s">
        <v>45</v>
      </c>
      <c r="H187" s="1">
        <v>1</v>
      </c>
      <c r="I187" s="1">
        <v>2013</v>
      </c>
      <c r="J187" s="1">
        <v>1</v>
      </c>
      <c r="K187" s="1" t="s">
        <v>11</v>
      </c>
    </row>
    <row r="188" spans="1:11" x14ac:dyDescent="0.45">
      <c r="A188" t="s">
        <v>65</v>
      </c>
      <c r="B188" s="1">
        <v>1</v>
      </c>
      <c r="C188" s="1">
        <v>75.349999999999994</v>
      </c>
      <c r="D188" t="s">
        <v>0</v>
      </c>
      <c r="E188" s="1">
        <v>6</v>
      </c>
      <c r="F188" s="1">
        <v>90.54</v>
      </c>
      <c r="G188" s="1" t="s">
        <v>98</v>
      </c>
      <c r="H188" s="1">
        <v>13</v>
      </c>
      <c r="I188" s="1">
        <v>2018</v>
      </c>
      <c r="J188" s="1">
        <v>1</v>
      </c>
      <c r="K188" s="1" t="s">
        <v>11</v>
      </c>
    </row>
    <row r="189" spans="1:11" x14ac:dyDescent="0.45">
      <c r="A189" s="66" t="s">
        <v>158</v>
      </c>
      <c r="B189" s="65">
        <v>6</v>
      </c>
      <c r="C189" s="65">
        <v>79.64</v>
      </c>
      <c r="D189" s="66" t="s">
        <v>159</v>
      </c>
      <c r="E189" s="65">
        <v>3</v>
      </c>
      <c r="F189" s="65">
        <v>73.42</v>
      </c>
      <c r="G189" s="65" t="s">
        <v>153</v>
      </c>
      <c r="H189" s="65">
        <v>19</v>
      </c>
      <c r="I189" s="65">
        <v>2022</v>
      </c>
      <c r="J189" s="65">
        <v>1</v>
      </c>
      <c r="K189" s="65" t="s">
        <v>10</v>
      </c>
    </row>
    <row r="190" spans="1:11" x14ac:dyDescent="0.45">
      <c r="A190" s="66" t="s">
        <v>158</v>
      </c>
      <c r="B190" s="65">
        <v>6</v>
      </c>
      <c r="C190" s="65">
        <v>85.6</v>
      </c>
      <c r="D190" s="66" t="s">
        <v>76</v>
      </c>
      <c r="E190" s="65">
        <v>4</v>
      </c>
      <c r="F190" s="65">
        <v>85.83</v>
      </c>
      <c r="G190" s="65" t="s">
        <v>153</v>
      </c>
      <c r="H190" s="65">
        <v>19</v>
      </c>
      <c r="I190" s="65">
        <v>2022</v>
      </c>
      <c r="J190" s="65" t="s">
        <v>5</v>
      </c>
      <c r="K190" s="65" t="s">
        <v>10</v>
      </c>
    </row>
    <row r="191" spans="1:11" x14ac:dyDescent="0.45">
      <c r="A191" s="66" t="s">
        <v>158</v>
      </c>
      <c r="B191" s="65">
        <v>1</v>
      </c>
      <c r="C191" s="65">
        <v>91.79</v>
      </c>
      <c r="D191" s="66" t="s">
        <v>160</v>
      </c>
      <c r="E191" s="65">
        <v>7</v>
      </c>
      <c r="F191" s="65">
        <v>98.38</v>
      </c>
      <c r="G191" s="65" t="s">
        <v>153</v>
      </c>
      <c r="H191" s="65">
        <v>19</v>
      </c>
      <c r="I191" s="65">
        <v>2022</v>
      </c>
      <c r="J191" s="65" t="s">
        <v>6</v>
      </c>
      <c r="K191" s="65" t="s">
        <v>11</v>
      </c>
    </row>
    <row r="192" spans="1:11" x14ac:dyDescent="0.45">
      <c r="A192" s="64" t="s">
        <v>158</v>
      </c>
      <c r="B192" s="65">
        <v>3</v>
      </c>
      <c r="C192" s="65">
        <v>79.73</v>
      </c>
      <c r="D192" s="64" t="s">
        <v>26</v>
      </c>
      <c r="E192" s="65">
        <v>6</v>
      </c>
      <c r="F192" s="65">
        <v>91.81</v>
      </c>
      <c r="G192" s="65" t="s">
        <v>161</v>
      </c>
      <c r="H192" s="65">
        <v>20</v>
      </c>
      <c r="I192" s="65">
        <v>2022</v>
      </c>
      <c r="J192" s="65">
        <v>1</v>
      </c>
      <c r="K192" s="65" t="s">
        <v>11</v>
      </c>
    </row>
    <row r="193" spans="1:11" x14ac:dyDescent="0.45">
      <c r="A193" s="66" t="s">
        <v>158</v>
      </c>
      <c r="B193" s="65">
        <v>5</v>
      </c>
      <c r="C193" s="65">
        <v>89.45</v>
      </c>
      <c r="D193" s="68" t="s">
        <v>26</v>
      </c>
      <c r="E193" s="65">
        <v>6</v>
      </c>
      <c r="F193" s="65">
        <v>96.09</v>
      </c>
      <c r="G193" s="65" t="s">
        <v>29</v>
      </c>
      <c r="H193" s="65">
        <v>21</v>
      </c>
      <c r="I193" s="65">
        <v>2022</v>
      </c>
      <c r="J193" s="65">
        <v>1</v>
      </c>
      <c r="K193" s="65" t="s">
        <v>11</v>
      </c>
    </row>
    <row r="194" spans="1:11" x14ac:dyDescent="0.45">
      <c r="A194" t="s">
        <v>62</v>
      </c>
      <c r="B194" s="1">
        <v>1</v>
      </c>
      <c r="C194" s="1">
        <v>78.08</v>
      </c>
      <c r="D194" t="s">
        <v>53</v>
      </c>
      <c r="E194" s="1">
        <v>6</v>
      </c>
      <c r="F194" s="1">
        <v>93.19</v>
      </c>
      <c r="G194" s="1" t="s">
        <v>45</v>
      </c>
      <c r="H194" s="6">
        <v>8</v>
      </c>
      <c r="I194" s="6">
        <v>2016</v>
      </c>
      <c r="J194" s="1">
        <v>1</v>
      </c>
      <c r="K194" s="1" t="s">
        <v>11</v>
      </c>
    </row>
    <row r="195" spans="1:11" x14ac:dyDescent="0.45">
      <c r="A195" s="64" t="s">
        <v>89</v>
      </c>
      <c r="B195" s="65">
        <v>4</v>
      </c>
      <c r="C195" s="65">
        <v>92.38</v>
      </c>
      <c r="D195" s="64" t="s">
        <v>71</v>
      </c>
      <c r="E195" s="65">
        <v>6</v>
      </c>
      <c r="F195" s="65">
        <v>94.51</v>
      </c>
      <c r="G195" s="65" t="s">
        <v>101</v>
      </c>
      <c r="H195" s="65">
        <v>13</v>
      </c>
      <c r="I195" s="65">
        <v>2018</v>
      </c>
      <c r="J195" s="65">
        <v>1</v>
      </c>
      <c r="K195" s="65" t="s">
        <v>11</v>
      </c>
    </row>
    <row r="196" spans="1:11" x14ac:dyDescent="0.45">
      <c r="A196" s="64" t="s">
        <v>89</v>
      </c>
      <c r="B196" s="65">
        <v>2</v>
      </c>
      <c r="C196" s="65">
        <v>91.86</v>
      </c>
      <c r="D196" s="64" t="s">
        <v>1</v>
      </c>
      <c r="E196" s="65">
        <v>6</v>
      </c>
      <c r="F196" s="65">
        <v>92.74</v>
      </c>
      <c r="G196" s="65" t="s">
        <v>49</v>
      </c>
      <c r="H196" s="65">
        <v>14</v>
      </c>
      <c r="I196" s="65">
        <v>2018</v>
      </c>
      <c r="J196" s="65">
        <v>1</v>
      </c>
      <c r="K196" s="65" t="s">
        <v>11</v>
      </c>
    </row>
    <row r="197" spans="1:11" x14ac:dyDescent="0.45">
      <c r="A197" s="64" t="s">
        <v>89</v>
      </c>
      <c r="B197" s="65">
        <v>2</v>
      </c>
      <c r="C197" s="65">
        <v>84.99</v>
      </c>
      <c r="D197" s="64" t="s">
        <v>0</v>
      </c>
      <c r="E197" s="65">
        <v>6</v>
      </c>
      <c r="F197" s="65">
        <v>90.16</v>
      </c>
      <c r="G197" s="65" t="s">
        <v>98</v>
      </c>
      <c r="H197" s="65">
        <v>15</v>
      </c>
      <c r="I197" s="67">
        <v>2019</v>
      </c>
      <c r="J197" s="67">
        <v>1</v>
      </c>
      <c r="K197" s="65" t="s">
        <v>11</v>
      </c>
    </row>
    <row r="198" spans="1:11" x14ac:dyDescent="0.45">
      <c r="A198" s="64" t="s">
        <v>89</v>
      </c>
      <c r="B198" s="65">
        <v>1</v>
      </c>
      <c r="C198" s="65">
        <v>93.13</v>
      </c>
      <c r="D198" s="68" t="s">
        <v>0</v>
      </c>
      <c r="E198" s="65">
        <v>6</v>
      </c>
      <c r="F198" s="65">
        <v>106.13</v>
      </c>
      <c r="G198" s="65" t="s">
        <v>49</v>
      </c>
      <c r="H198" s="65">
        <v>17</v>
      </c>
      <c r="I198" s="65">
        <v>2019</v>
      </c>
      <c r="J198" s="65">
        <v>1</v>
      </c>
      <c r="K198" s="65" t="s">
        <v>11</v>
      </c>
    </row>
    <row r="199" spans="1:11" x14ac:dyDescent="0.45">
      <c r="A199" s="64" t="s">
        <v>89</v>
      </c>
      <c r="B199" s="65">
        <v>3</v>
      </c>
      <c r="C199" s="65">
        <v>84.99</v>
      </c>
      <c r="D199" s="68" t="s">
        <v>4</v>
      </c>
      <c r="E199" s="65">
        <v>6</v>
      </c>
      <c r="F199" s="65">
        <v>84.08</v>
      </c>
      <c r="G199" s="65" t="s">
        <v>29</v>
      </c>
      <c r="H199" s="65">
        <v>18</v>
      </c>
      <c r="I199" s="65">
        <v>2019</v>
      </c>
      <c r="J199" s="65">
        <v>1</v>
      </c>
      <c r="K199" s="65" t="s">
        <v>11</v>
      </c>
    </row>
    <row r="200" spans="1:11" x14ac:dyDescent="0.45">
      <c r="A200" s="66" t="s">
        <v>89</v>
      </c>
      <c r="B200" s="65">
        <v>6</v>
      </c>
      <c r="C200" s="65">
        <v>95.59</v>
      </c>
      <c r="D200" s="66" t="s">
        <v>156</v>
      </c>
      <c r="E200" s="65">
        <v>2</v>
      </c>
      <c r="F200" s="65">
        <v>87.15</v>
      </c>
      <c r="G200" s="65" t="s">
        <v>153</v>
      </c>
      <c r="H200" s="65">
        <v>19</v>
      </c>
      <c r="I200" s="65">
        <v>2022</v>
      </c>
      <c r="J200" s="65">
        <v>1</v>
      </c>
      <c r="K200" s="65" t="s">
        <v>10</v>
      </c>
    </row>
    <row r="201" spans="1:11" x14ac:dyDescent="0.45">
      <c r="A201" s="66" t="s">
        <v>89</v>
      </c>
      <c r="B201" s="65">
        <v>1</v>
      </c>
      <c r="C201" s="65">
        <v>86.51</v>
      </c>
      <c r="D201" s="66" t="s">
        <v>2</v>
      </c>
      <c r="E201" s="65">
        <v>6</v>
      </c>
      <c r="F201" s="65">
        <v>91.76</v>
      </c>
      <c r="G201" s="65" t="s">
        <v>153</v>
      </c>
      <c r="H201" s="65">
        <v>19</v>
      </c>
      <c r="I201" s="65">
        <v>2022</v>
      </c>
      <c r="J201" s="65" t="s">
        <v>5</v>
      </c>
      <c r="K201" s="65" t="s">
        <v>11</v>
      </c>
    </row>
    <row r="202" spans="1:11" x14ac:dyDescent="0.45">
      <c r="A202" s="64" t="s">
        <v>89</v>
      </c>
      <c r="B202" s="65">
        <v>1</v>
      </c>
      <c r="C202" s="65">
        <v>88.18</v>
      </c>
      <c r="D202" s="64" t="s">
        <v>156</v>
      </c>
      <c r="E202" s="65">
        <v>6</v>
      </c>
      <c r="F202" s="65">
        <v>95.13</v>
      </c>
      <c r="G202" s="65" t="s">
        <v>161</v>
      </c>
      <c r="H202" s="65">
        <v>20</v>
      </c>
      <c r="I202" s="65">
        <v>2022</v>
      </c>
      <c r="J202" s="65">
        <v>1</v>
      </c>
      <c r="K202" s="65" t="s">
        <v>11</v>
      </c>
    </row>
    <row r="203" spans="1:11" x14ac:dyDescent="0.45">
      <c r="A203" t="s">
        <v>87</v>
      </c>
      <c r="B203" s="1">
        <v>5</v>
      </c>
      <c r="C203" s="1">
        <v>87.5</v>
      </c>
      <c r="D203" t="s">
        <v>1</v>
      </c>
      <c r="E203" s="1">
        <v>6</v>
      </c>
      <c r="F203" s="1">
        <v>101.17</v>
      </c>
      <c r="G203" s="1" t="s">
        <v>98</v>
      </c>
      <c r="H203" s="1">
        <v>15</v>
      </c>
      <c r="I203" s="17">
        <v>2019</v>
      </c>
      <c r="J203" s="17">
        <v>1</v>
      </c>
      <c r="K203" s="1" t="s">
        <v>11</v>
      </c>
    </row>
    <row r="204" spans="1:11" x14ac:dyDescent="0.45">
      <c r="A204" t="s">
        <v>87</v>
      </c>
      <c r="B204" s="1">
        <v>0</v>
      </c>
      <c r="C204" s="1">
        <v>79.34</v>
      </c>
      <c r="D204" s="8" t="s">
        <v>4</v>
      </c>
      <c r="E204" s="1">
        <v>6</v>
      </c>
      <c r="F204" s="1">
        <v>96.67</v>
      </c>
      <c r="G204" s="1" t="s">
        <v>49</v>
      </c>
      <c r="H204" s="1">
        <v>17</v>
      </c>
      <c r="I204" s="1">
        <v>2019</v>
      </c>
      <c r="J204" s="1">
        <v>1</v>
      </c>
      <c r="K204" s="1" t="s">
        <v>11</v>
      </c>
    </row>
    <row r="205" spans="1:11" x14ac:dyDescent="0.45">
      <c r="A205" t="s">
        <v>88</v>
      </c>
      <c r="B205" s="1">
        <v>2</v>
      </c>
      <c r="C205" s="1">
        <v>87.42</v>
      </c>
      <c r="D205" t="s">
        <v>84</v>
      </c>
      <c r="E205" s="1">
        <v>6</v>
      </c>
      <c r="F205" s="1">
        <v>107.56</v>
      </c>
      <c r="G205" s="1" t="s">
        <v>49</v>
      </c>
      <c r="H205" s="1">
        <v>14</v>
      </c>
      <c r="I205" s="1">
        <v>2018</v>
      </c>
      <c r="J205" s="1">
        <v>1</v>
      </c>
      <c r="K205" s="1" t="s">
        <v>11</v>
      </c>
    </row>
    <row r="206" spans="1:11" x14ac:dyDescent="0.45">
      <c r="A206" s="69" t="s">
        <v>26</v>
      </c>
      <c r="B206" s="65">
        <v>6</v>
      </c>
      <c r="C206" s="65">
        <v>88.84</v>
      </c>
      <c r="D206" s="64" t="s">
        <v>57</v>
      </c>
      <c r="E206" s="65">
        <v>2</v>
      </c>
      <c r="F206" s="65">
        <v>79.02</v>
      </c>
      <c r="G206" s="65" t="s">
        <v>75</v>
      </c>
      <c r="H206" s="65">
        <v>2</v>
      </c>
      <c r="I206" s="65">
        <v>2014</v>
      </c>
      <c r="J206" s="65">
        <v>1</v>
      </c>
      <c r="K206" s="65" t="s">
        <v>10</v>
      </c>
    </row>
    <row r="207" spans="1:11" x14ac:dyDescent="0.45">
      <c r="A207" s="69" t="s">
        <v>26</v>
      </c>
      <c r="B207" s="65">
        <v>8</v>
      </c>
      <c r="C207" s="65">
        <v>93.83</v>
      </c>
      <c r="D207" s="64" t="s">
        <v>67</v>
      </c>
      <c r="E207" s="65">
        <v>7</v>
      </c>
      <c r="F207" s="65">
        <v>87.86</v>
      </c>
      <c r="G207" s="65" t="s">
        <v>75</v>
      </c>
      <c r="H207" s="65">
        <v>2</v>
      </c>
      <c r="I207" s="65">
        <v>2014</v>
      </c>
      <c r="J207" s="65" t="s">
        <v>5</v>
      </c>
      <c r="K207" s="65" t="s">
        <v>10</v>
      </c>
    </row>
    <row r="208" spans="1:11" x14ac:dyDescent="0.45">
      <c r="A208" s="64" t="s">
        <v>26</v>
      </c>
      <c r="B208" s="65">
        <v>6</v>
      </c>
      <c r="C208" s="65">
        <v>100.71</v>
      </c>
      <c r="D208" s="69" t="s">
        <v>52</v>
      </c>
      <c r="E208" s="65">
        <v>10</v>
      </c>
      <c r="F208" s="65">
        <v>101.82</v>
      </c>
      <c r="G208" s="65" t="s">
        <v>75</v>
      </c>
      <c r="H208" s="65">
        <v>2</v>
      </c>
      <c r="I208" s="65">
        <v>2014</v>
      </c>
      <c r="J208" s="65" t="s">
        <v>6</v>
      </c>
      <c r="K208" s="65" t="s">
        <v>11</v>
      </c>
    </row>
    <row r="209" spans="1:11" x14ac:dyDescent="0.45">
      <c r="A209" s="69" t="s">
        <v>26</v>
      </c>
      <c r="B209" s="70">
        <v>6</v>
      </c>
      <c r="C209" s="70">
        <v>84.07</v>
      </c>
      <c r="D209" s="69" t="s">
        <v>66</v>
      </c>
      <c r="E209" s="70">
        <v>1</v>
      </c>
      <c r="F209" s="70">
        <v>79.13</v>
      </c>
      <c r="G209" s="65" t="s">
        <v>45</v>
      </c>
      <c r="H209" s="65">
        <v>3</v>
      </c>
      <c r="I209" s="65">
        <v>2014</v>
      </c>
      <c r="J209" s="65">
        <v>1</v>
      </c>
      <c r="K209" s="65" t="s">
        <v>10</v>
      </c>
    </row>
    <row r="210" spans="1:11" x14ac:dyDescent="0.45">
      <c r="A210" s="69" t="s">
        <v>26</v>
      </c>
      <c r="B210" s="70">
        <v>8</v>
      </c>
      <c r="C210" s="70">
        <v>94.97</v>
      </c>
      <c r="D210" s="69" t="s">
        <v>30</v>
      </c>
      <c r="E210" s="70">
        <v>2</v>
      </c>
      <c r="F210" s="70">
        <v>85.32</v>
      </c>
      <c r="G210" s="65" t="s">
        <v>45</v>
      </c>
      <c r="H210" s="65">
        <v>3</v>
      </c>
      <c r="I210" s="65">
        <v>2014</v>
      </c>
      <c r="J210" s="65" t="s">
        <v>5</v>
      </c>
      <c r="K210" s="65" t="s">
        <v>10</v>
      </c>
    </row>
    <row r="211" spans="1:11" x14ac:dyDescent="0.45">
      <c r="A211" s="69" t="s">
        <v>26</v>
      </c>
      <c r="B211" s="70">
        <v>4</v>
      </c>
      <c r="C211" s="70">
        <v>97.72</v>
      </c>
      <c r="D211" s="69" t="s">
        <v>64</v>
      </c>
      <c r="E211" s="70">
        <v>10</v>
      </c>
      <c r="F211" s="70">
        <v>98.33</v>
      </c>
      <c r="G211" s="65" t="s">
        <v>45</v>
      </c>
      <c r="H211" s="65">
        <v>3</v>
      </c>
      <c r="I211" s="65">
        <v>2014</v>
      </c>
      <c r="J211" s="65" t="s">
        <v>6</v>
      </c>
      <c r="K211" s="65" t="s">
        <v>11</v>
      </c>
    </row>
    <row r="212" spans="1:11" x14ac:dyDescent="0.45">
      <c r="A212" s="64" t="s">
        <v>26</v>
      </c>
      <c r="B212" s="65">
        <v>6</v>
      </c>
      <c r="C212" s="65">
        <v>94.11</v>
      </c>
      <c r="D212" s="64" t="s">
        <v>74</v>
      </c>
      <c r="E212" s="65">
        <v>1</v>
      </c>
      <c r="F212" s="65">
        <v>81.31</v>
      </c>
      <c r="G212" s="65" t="s">
        <v>75</v>
      </c>
      <c r="H212" s="65">
        <v>4</v>
      </c>
      <c r="I212" s="65">
        <v>2015</v>
      </c>
      <c r="J212" s="65">
        <v>1</v>
      </c>
      <c r="K212" s="65" t="s">
        <v>10</v>
      </c>
    </row>
    <row r="213" spans="1:11" x14ac:dyDescent="0.45">
      <c r="A213" s="64" t="s">
        <v>26</v>
      </c>
      <c r="B213" s="65">
        <v>8</v>
      </c>
      <c r="C213" s="65">
        <v>94.85</v>
      </c>
      <c r="D213" s="64" t="s">
        <v>67</v>
      </c>
      <c r="E213" s="65">
        <v>2</v>
      </c>
      <c r="F213" s="65">
        <v>88.27</v>
      </c>
      <c r="G213" s="65" t="s">
        <v>75</v>
      </c>
      <c r="H213" s="65">
        <v>4</v>
      </c>
      <c r="I213" s="65">
        <v>2015</v>
      </c>
      <c r="J213" s="65" t="s">
        <v>5</v>
      </c>
      <c r="K213" s="65" t="s">
        <v>10</v>
      </c>
    </row>
    <row r="214" spans="1:11" x14ac:dyDescent="0.45">
      <c r="A214" s="64" t="s">
        <v>26</v>
      </c>
      <c r="B214" s="65">
        <v>10</v>
      </c>
      <c r="C214" s="65">
        <v>100.55</v>
      </c>
      <c r="D214" s="64" t="s">
        <v>52</v>
      </c>
      <c r="E214" s="65">
        <v>9</v>
      </c>
      <c r="F214" s="65">
        <v>95.79</v>
      </c>
      <c r="G214" s="65" t="s">
        <v>75</v>
      </c>
      <c r="H214" s="65">
        <v>4</v>
      </c>
      <c r="I214" s="65">
        <v>2015</v>
      </c>
      <c r="J214" s="65" t="s">
        <v>6</v>
      </c>
      <c r="K214" s="65" t="s">
        <v>10</v>
      </c>
    </row>
    <row r="215" spans="1:11" x14ac:dyDescent="0.45">
      <c r="A215" s="64" t="s">
        <v>26</v>
      </c>
      <c r="B215" s="65">
        <v>7</v>
      </c>
      <c r="C215" s="65">
        <v>99.15</v>
      </c>
      <c r="D215" s="64" t="s">
        <v>48</v>
      </c>
      <c r="E215" s="65">
        <v>11</v>
      </c>
      <c r="F215" s="65">
        <v>98.95</v>
      </c>
      <c r="G215" s="65" t="s">
        <v>75</v>
      </c>
      <c r="H215" s="65">
        <v>4</v>
      </c>
      <c r="I215" s="65">
        <v>2015</v>
      </c>
      <c r="J215" s="65" t="s">
        <v>184</v>
      </c>
      <c r="K215" s="65" t="s">
        <v>11</v>
      </c>
    </row>
    <row r="216" spans="1:11" x14ac:dyDescent="0.45">
      <c r="A216" s="69" t="s">
        <v>26</v>
      </c>
      <c r="B216" s="70">
        <v>6</v>
      </c>
      <c r="C216" s="70">
        <v>91.63</v>
      </c>
      <c r="D216" s="69" t="s">
        <v>60</v>
      </c>
      <c r="E216" s="70">
        <v>1</v>
      </c>
      <c r="F216" s="70">
        <v>83.34</v>
      </c>
      <c r="G216" s="65" t="s">
        <v>45</v>
      </c>
      <c r="H216" s="65">
        <v>5</v>
      </c>
      <c r="I216" s="65">
        <v>2015</v>
      </c>
      <c r="J216" s="65">
        <v>1</v>
      </c>
      <c r="K216" s="65" t="s">
        <v>10</v>
      </c>
    </row>
    <row r="217" spans="1:11" x14ac:dyDescent="0.45">
      <c r="A217" s="69" t="s">
        <v>26</v>
      </c>
      <c r="B217" s="70">
        <v>6</v>
      </c>
      <c r="C217" s="70">
        <v>97.02</v>
      </c>
      <c r="D217" s="69" t="s">
        <v>67</v>
      </c>
      <c r="E217" s="70">
        <v>8</v>
      </c>
      <c r="F217" s="70">
        <v>96.78</v>
      </c>
      <c r="G217" s="65" t="s">
        <v>45</v>
      </c>
      <c r="H217" s="65">
        <v>5</v>
      </c>
      <c r="I217" s="65">
        <v>2015</v>
      </c>
      <c r="J217" s="65" t="s">
        <v>5</v>
      </c>
      <c r="K217" s="65" t="s">
        <v>11</v>
      </c>
    </row>
    <row r="218" spans="1:11" x14ac:dyDescent="0.45">
      <c r="A218" s="69" t="s">
        <v>26</v>
      </c>
      <c r="B218" s="65">
        <v>6</v>
      </c>
      <c r="C218" s="65">
        <v>91.89</v>
      </c>
      <c r="D218" s="64" t="s">
        <v>73</v>
      </c>
      <c r="E218" s="65">
        <v>3</v>
      </c>
      <c r="F218" s="65">
        <v>89.98</v>
      </c>
      <c r="G218" s="70" t="s">
        <v>101</v>
      </c>
      <c r="H218" s="70">
        <v>6</v>
      </c>
      <c r="I218" s="65">
        <v>2015</v>
      </c>
      <c r="J218" s="65">
        <v>1</v>
      </c>
      <c r="K218" s="65" t="s">
        <v>10</v>
      </c>
    </row>
    <row r="219" spans="1:11" x14ac:dyDescent="0.45">
      <c r="A219" s="69" t="s">
        <v>26</v>
      </c>
      <c r="B219" s="65">
        <v>8</v>
      </c>
      <c r="C219" s="65">
        <v>99.33</v>
      </c>
      <c r="D219" s="64" t="s">
        <v>67</v>
      </c>
      <c r="E219" s="65">
        <v>5</v>
      </c>
      <c r="F219" s="65">
        <v>98.06</v>
      </c>
      <c r="G219" s="70" t="s">
        <v>101</v>
      </c>
      <c r="H219" s="70">
        <v>6</v>
      </c>
      <c r="I219" s="65">
        <v>2015</v>
      </c>
      <c r="J219" s="65" t="s">
        <v>5</v>
      </c>
      <c r="K219" s="65" t="s">
        <v>10</v>
      </c>
    </row>
    <row r="220" spans="1:11" x14ac:dyDescent="0.45">
      <c r="A220" s="64" t="s">
        <v>26</v>
      </c>
      <c r="B220" s="65">
        <v>6</v>
      </c>
      <c r="C220" s="65">
        <v>96.7</v>
      </c>
      <c r="D220" s="69" t="s">
        <v>50</v>
      </c>
      <c r="E220" s="65">
        <v>10</v>
      </c>
      <c r="F220" s="65">
        <v>100.43</v>
      </c>
      <c r="G220" s="70" t="s">
        <v>101</v>
      </c>
      <c r="H220" s="70">
        <v>6</v>
      </c>
      <c r="I220" s="65">
        <v>2015</v>
      </c>
      <c r="J220" s="65" t="s">
        <v>6</v>
      </c>
      <c r="K220" s="65" t="s">
        <v>11</v>
      </c>
    </row>
    <row r="221" spans="1:11" x14ac:dyDescent="0.45">
      <c r="A221" s="64" t="s">
        <v>26</v>
      </c>
      <c r="B221" s="65">
        <v>6</v>
      </c>
      <c r="C221" s="65">
        <v>89.04</v>
      </c>
      <c r="D221" s="64" t="s">
        <v>106</v>
      </c>
      <c r="E221" s="65">
        <v>2</v>
      </c>
      <c r="F221" s="65">
        <v>76</v>
      </c>
      <c r="G221" s="65" t="s">
        <v>101</v>
      </c>
      <c r="H221" s="65">
        <v>7</v>
      </c>
      <c r="I221" s="65">
        <v>2016</v>
      </c>
      <c r="J221" s="65">
        <v>1</v>
      </c>
      <c r="K221" s="65" t="s">
        <v>10</v>
      </c>
    </row>
    <row r="222" spans="1:11" x14ac:dyDescent="0.45">
      <c r="A222" s="64" t="s">
        <v>26</v>
      </c>
      <c r="B222" s="65">
        <v>10</v>
      </c>
      <c r="C222" s="65">
        <v>107.63</v>
      </c>
      <c r="D222" s="64" t="s">
        <v>52</v>
      </c>
      <c r="E222" s="65">
        <v>6</v>
      </c>
      <c r="F222" s="65">
        <v>107.45</v>
      </c>
      <c r="G222" s="65" t="s">
        <v>101</v>
      </c>
      <c r="H222" s="65">
        <v>7</v>
      </c>
      <c r="I222" s="65">
        <v>2016</v>
      </c>
      <c r="J222" s="65" t="s">
        <v>5</v>
      </c>
      <c r="K222" s="65" t="s">
        <v>10</v>
      </c>
    </row>
    <row r="223" spans="1:11" x14ac:dyDescent="0.45">
      <c r="A223" s="64" t="s">
        <v>26</v>
      </c>
      <c r="B223" s="65">
        <v>9</v>
      </c>
      <c r="C223" s="65">
        <v>94.51</v>
      </c>
      <c r="D223" s="64" t="s">
        <v>43</v>
      </c>
      <c r="E223" s="65">
        <v>11</v>
      </c>
      <c r="F223" s="65">
        <v>100.28</v>
      </c>
      <c r="G223" s="65" t="s">
        <v>101</v>
      </c>
      <c r="H223" s="65">
        <v>7</v>
      </c>
      <c r="I223" s="65">
        <v>2016</v>
      </c>
      <c r="J223" s="65" t="s">
        <v>6</v>
      </c>
      <c r="K223" s="65" t="s">
        <v>11</v>
      </c>
    </row>
    <row r="224" spans="1:11" x14ac:dyDescent="0.45">
      <c r="A224" s="64" t="s">
        <v>26</v>
      </c>
      <c r="B224" s="65">
        <v>5</v>
      </c>
      <c r="C224" s="65">
        <v>88.53</v>
      </c>
      <c r="D224" s="64" t="s">
        <v>68</v>
      </c>
      <c r="E224" s="65">
        <v>6</v>
      </c>
      <c r="F224" s="65">
        <v>84.49</v>
      </c>
      <c r="G224" s="70" t="s">
        <v>45</v>
      </c>
      <c r="H224" s="70">
        <v>8</v>
      </c>
      <c r="I224" s="70">
        <v>2016</v>
      </c>
      <c r="J224" s="65">
        <v>1</v>
      </c>
      <c r="K224" s="65" t="s">
        <v>11</v>
      </c>
    </row>
    <row r="225" spans="1:11" x14ac:dyDescent="0.45">
      <c r="A225" s="64" t="s">
        <v>26</v>
      </c>
      <c r="B225" s="65">
        <v>6</v>
      </c>
      <c r="C225" s="65">
        <v>95.94</v>
      </c>
      <c r="D225" s="64" t="s">
        <v>51</v>
      </c>
      <c r="E225" s="65">
        <v>2</v>
      </c>
      <c r="F225" s="65">
        <v>86.93</v>
      </c>
      <c r="G225" s="65" t="s">
        <v>75</v>
      </c>
      <c r="H225" s="65">
        <v>9</v>
      </c>
      <c r="I225" s="65">
        <v>2016</v>
      </c>
      <c r="J225" s="65">
        <v>1</v>
      </c>
      <c r="K225" s="65" t="s">
        <v>10</v>
      </c>
    </row>
    <row r="226" spans="1:11" x14ac:dyDescent="0.45">
      <c r="A226" s="64" t="s">
        <v>26</v>
      </c>
      <c r="B226" s="65">
        <v>8</v>
      </c>
      <c r="C226" s="65">
        <v>99.25</v>
      </c>
      <c r="D226" s="64" t="s">
        <v>52</v>
      </c>
      <c r="E226" s="65">
        <v>10</v>
      </c>
      <c r="F226" s="65">
        <v>98.96</v>
      </c>
      <c r="G226" s="65" t="s">
        <v>75</v>
      </c>
      <c r="H226" s="65">
        <v>9</v>
      </c>
      <c r="I226" s="65">
        <v>2016</v>
      </c>
      <c r="J226" s="65" t="s">
        <v>5</v>
      </c>
      <c r="K226" s="65" t="s">
        <v>11</v>
      </c>
    </row>
    <row r="227" spans="1:11" x14ac:dyDescent="0.45">
      <c r="A227" s="64" t="s">
        <v>26</v>
      </c>
      <c r="B227" s="65">
        <v>6</v>
      </c>
      <c r="C227" s="65">
        <v>87</v>
      </c>
      <c r="D227" s="64" t="s">
        <v>100</v>
      </c>
      <c r="E227" s="65">
        <v>2</v>
      </c>
      <c r="F227" s="65">
        <v>83.84</v>
      </c>
      <c r="G227" s="65" t="s">
        <v>101</v>
      </c>
      <c r="H227" s="65">
        <v>10</v>
      </c>
      <c r="I227" s="65">
        <v>2017</v>
      </c>
      <c r="J227" s="65">
        <v>1</v>
      </c>
      <c r="K227" s="65" t="s">
        <v>10</v>
      </c>
    </row>
    <row r="228" spans="1:11" x14ac:dyDescent="0.45">
      <c r="A228" s="64" t="s">
        <v>26</v>
      </c>
      <c r="B228" s="65">
        <v>10</v>
      </c>
      <c r="C228" s="65">
        <v>100.75</v>
      </c>
      <c r="D228" s="64" t="s">
        <v>78</v>
      </c>
      <c r="E228" s="65">
        <v>7</v>
      </c>
      <c r="F228" s="65">
        <v>98.7</v>
      </c>
      <c r="G228" s="65" t="s">
        <v>101</v>
      </c>
      <c r="H228" s="65">
        <v>10</v>
      </c>
      <c r="I228" s="65">
        <v>2017</v>
      </c>
      <c r="J228" s="65" t="s">
        <v>5</v>
      </c>
      <c r="K228" s="65" t="s">
        <v>10</v>
      </c>
    </row>
    <row r="229" spans="1:11" x14ac:dyDescent="0.45">
      <c r="A229" s="64" t="s">
        <v>26</v>
      </c>
      <c r="B229" s="65">
        <v>4</v>
      </c>
      <c r="C229" s="65">
        <v>93.5</v>
      </c>
      <c r="D229" s="64" t="s">
        <v>71</v>
      </c>
      <c r="E229" s="65">
        <v>11</v>
      </c>
      <c r="F229" s="65">
        <v>93.79</v>
      </c>
      <c r="G229" s="65" t="s">
        <v>101</v>
      </c>
      <c r="H229" s="65">
        <v>10</v>
      </c>
      <c r="I229" s="65">
        <v>2017</v>
      </c>
      <c r="J229" s="65" t="s">
        <v>6</v>
      </c>
      <c r="K229" s="65" t="s">
        <v>11</v>
      </c>
    </row>
    <row r="230" spans="1:11" x14ac:dyDescent="0.45">
      <c r="A230" s="64" t="s">
        <v>26</v>
      </c>
      <c r="B230" s="65">
        <v>6</v>
      </c>
      <c r="C230" s="65">
        <v>84.3</v>
      </c>
      <c r="D230" s="64" t="s">
        <v>79</v>
      </c>
      <c r="E230" s="65">
        <v>3</v>
      </c>
      <c r="F230" s="65">
        <v>82.8</v>
      </c>
      <c r="G230" s="65" t="s">
        <v>49</v>
      </c>
      <c r="H230" s="65">
        <v>11</v>
      </c>
      <c r="I230" s="65">
        <v>2017</v>
      </c>
      <c r="J230" s="65">
        <v>1</v>
      </c>
      <c r="K230" s="65" t="s">
        <v>10</v>
      </c>
    </row>
    <row r="231" spans="1:11" x14ac:dyDescent="0.45">
      <c r="A231" s="64" t="s">
        <v>26</v>
      </c>
      <c r="B231" s="65">
        <v>9</v>
      </c>
      <c r="C231" s="65">
        <v>91.97</v>
      </c>
      <c r="D231" s="64" t="s">
        <v>3</v>
      </c>
      <c r="E231" s="65">
        <v>10</v>
      </c>
      <c r="F231" s="65">
        <v>94.4</v>
      </c>
      <c r="G231" s="65" t="s">
        <v>49</v>
      </c>
      <c r="H231" s="65">
        <v>11</v>
      </c>
      <c r="I231" s="65">
        <v>2017</v>
      </c>
      <c r="J231" s="65" t="s">
        <v>5</v>
      </c>
      <c r="K231" s="65" t="s">
        <v>11</v>
      </c>
    </row>
    <row r="232" spans="1:11" x14ac:dyDescent="0.45">
      <c r="A232" s="64" t="s">
        <v>26</v>
      </c>
      <c r="B232" s="65">
        <v>6</v>
      </c>
      <c r="C232" s="65">
        <v>95.94</v>
      </c>
      <c r="D232" s="64" t="s">
        <v>77</v>
      </c>
      <c r="E232" s="65">
        <v>0</v>
      </c>
      <c r="F232" s="65">
        <v>63.2</v>
      </c>
      <c r="G232" s="65" t="s">
        <v>75</v>
      </c>
      <c r="H232" s="65">
        <v>12</v>
      </c>
      <c r="I232" s="65">
        <v>2017</v>
      </c>
      <c r="J232" s="65">
        <v>1</v>
      </c>
      <c r="K232" s="65" t="s">
        <v>10</v>
      </c>
    </row>
    <row r="233" spans="1:11" x14ac:dyDescent="0.45">
      <c r="A233" s="64" t="s">
        <v>26</v>
      </c>
      <c r="B233" s="65">
        <v>10</v>
      </c>
      <c r="C233" s="65">
        <v>101.05</v>
      </c>
      <c r="D233" s="64" t="s">
        <v>76</v>
      </c>
      <c r="E233" s="65">
        <v>5</v>
      </c>
      <c r="F233" s="65">
        <v>97.26</v>
      </c>
      <c r="G233" s="65" t="s">
        <v>75</v>
      </c>
      <c r="H233" s="65">
        <v>12</v>
      </c>
      <c r="I233" s="65">
        <v>2017</v>
      </c>
      <c r="J233" s="65" t="s">
        <v>5</v>
      </c>
      <c r="K233" s="65" t="s">
        <v>10</v>
      </c>
    </row>
    <row r="234" spans="1:11" x14ac:dyDescent="0.45">
      <c r="A234" s="64" t="s">
        <v>26</v>
      </c>
      <c r="B234" s="65">
        <v>9</v>
      </c>
      <c r="C234" s="65">
        <v>90.07</v>
      </c>
      <c r="D234" s="64" t="s">
        <v>4</v>
      </c>
      <c r="E234" s="65">
        <v>11</v>
      </c>
      <c r="F234" s="65">
        <v>98.41</v>
      </c>
      <c r="G234" s="65" t="s">
        <v>75</v>
      </c>
      <c r="H234" s="65">
        <v>12</v>
      </c>
      <c r="I234" s="65">
        <v>2017</v>
      </c>
      <c r="J234" s="65" t="s">
        <v>6</v>
      </c>
      <c r="K234" s="65" t="s">
        <v>11</v>
      </c>
    </row>
    <row r="235" spans="1:11" x14ac:dyDescent="0.45">
      <c r="A235" s="64" t="s">
        <v>26</v>
      </c>
      <c r="B235" s="65">
        <v>5</v>
      </c>
      <c r="C235" s="65">
        <v>91.63</v>
      </c>
      <c r="D235" s="64" t="s">
        <v>61</v>
      </c>
      <c r="E235" s="65">
        <v>6</v>
      </c>
      <c r="F235" s="65">
        <v>86.98</v>
      </c>
      <c r="G235" s="65" t="s">
        <v>98</v>
      </c>
      <c r="H235" s="65">
        <v>15</v>
      </c>
      <c r="I235" s="67">
        <v>2019</v>
      </c>
      <c r="J235" s="67">
        <v>1</v>
      </c>
      <c r="K235" s="65" t="s">
        <v>11</v>
      </c>
    </row>
    <row r="236" spans="1:11" x14ac:dyDescent="0.45">
      <c r="A236" s="68" t="s">
        <v>26</v>
      </c>
      <c r="B236" s="65">
        <v>1</v>
      </c>
      <c r="C236" s="65">
        <v>93.25</v>
      </c>
      <c r="D236" s="68" t="s">
        <v>61</v>
      </c>
      <c r="E236" s="65">
        <v>6</v>
      </c>
      <c r="F236" s="65">
        <v>99.6</v>
      </c>
      <c r="G236" s="65" t="s">
        <v>49</v>
      </c>
      <c r="H236" s="65">
        <v>17</v>
      </c>
      <c r="I236" s="65">
        <v>2019</v>
      </c>
      <c r="J236" s="65">
        <v>1</v>
      </c>
      <c r="K236" s="65" t="s">
        <v>11</v>
      </c>
    </row>
    <row r="237" spans="1:11" x14ac:dyDescent="0.45">
      <c r="A237" s="68" t="s">
        <v>26</v>
      </c>
      <c r="B237" s="65">
        <v>6</v>
      </c>
      <c r="C237" s="65">
        <v>92.71</v>
      </c>
      <c r="D237" s="64" t="s">
        <v>60</v>
      </c>
      <c r="E237" s="65">
        <v>5</v>
      </c>
      <c r="F237" s="65">
        <v>87.71</v>
      </c>
      <c r="G237" s="65" t="s">
        <v>29</v>
      </c>
      <c r="H237" s="65">
        <v>18</v>
      </c>
      <c r="I237" s="65">
        <v>2019</v>
      </c>
      <c r="J237" s="65">
        <v>1</v>
      </c>
      <c r="K237" s="65" t="s">
        <v>10</v>
      </c>
    </row>
    <row r="238" spans="1:11" x14ac:dyDescent="0.45">
      <c r="A238" s="68" t="s">
        <v>26</v>
      </c>
      <c r="B238" s="65">
        <v>8</v>
      </c>
      <c r="C238" s="65">
        <v>93.09</v>
      </c>
      <c r="D238" s="68" t="s">
        <v>67</v>
      </c>
      <c r="E238" s="65">
        <v>4</v>
      </c>
      <c r="F238" s="65">
        <v>90.39</v>
      </c>
      <c r="G238" s="65" t="s">
        <v>29</v>
      </c>
      <c r="H238" s="65">
        <v>18</v>
      </c>
      <c r="I238" s="65">
        <v>2019</v>
      </c>
      <c r="J238" s="65" t="s">
        <v>5</v>
      </c>
      <c r="K238" s="65" t="s">
        <v>10</v>
      </c>
    </row>
    <row r="239" spans="1:11" x14ac:dyDescent="0.45">
      <c r="A239" s="68" t="s">
        <v>26</v>
      </c>
      <c r="B239" s="65">
        <v>5</v>
      </c>
      <c r="C239" s="65">
        <v>94.11</v>
      </c>
      <c r="D239" s="68" t="s">
        <v>0</v>
      </c>
      <c r="E239" s="65">
        <v>8</v>
      </c>
      <c r="F239" s="65">
        <v>97.41</v>
      </c>
      <c r="G239" s="65" t="s">
        <v>29</v>
      </c>
      <c r="H239" s="65">
        <v>18</v>
      </c>
      <c r="I239" s="65">
        <v>2019</v>
      </c>
      <c r="J239" s="65" t="s">
        <v>6</v>
      </c>
      <c r="K239" s="65" t="s">
        <v>11</v>
      </c>
    </row>
    <row r="240" spans="1:11" x14ac:dyDescent="0.45">
      <c r="A240" s="66" t="s">
        <v>26</v>
      </c>
      <c r="B240" s="65">
        <v>2</v>
      </c>
      <c r="C240" s="65">
        <v>91.97</v>
      </c>
      <c r="D240" s="66" t="s">
        <v>3</v>
      </c>
      <c r="E240" s="65">
        <v>6</v>
      </c>
      <c r="F240" s="65">
        <v>96.13</v>
      </c>
      <c r="G240" s="65" t="s">
        <v>153</v>
      </c>
      <c r="H240" s="65">
        <v>19</v>
      </c>
      <c r="I240" s="65">
        <v>2022</v>
      </c>
      <c r="J240" s="65">
        <v>1</v>
      </c>
      <c r="K240" s="65" t="s">
        <v>11</v>
      </c>
    </row>
    <row r="241" spans="1:11" x14ac:dyDescent="0.45">
      <c r="A241" s="64" t="s">
        <v>26</v>
      </c>
      <c r="B241" s="65">
        <v>6</v>
      </c>
      <c r="C241" s="65">
        <v>91.81</v>
      </c>
      <c r="D241" s="64" t="s">
        <v>158</v>
      </c>
      <c r="E241" s="65">
        <v>3</v>
      </c>
      <c r="F241" s="65">
        <v>79.73</v>
      </c>
      <c r="G241" s="65" t="s">
        <v>161</v>
      </c>
      <c r="H241" s="65">
        <v>20</v>
      </c>
      <c r="I241" s="65">
        <v>2022</v>
      </c>
      <c r="J241" s="65">
        <v>1</v>
      </c>
      <c r="K241" s="65" t="s">
        <v>10</v>
      </c>
    </row>
    <row r="242" spans="1:11" x14ac:dyDescent="0.45">
      <c r="A242" s="64" t="s">
        <v>26</v>
      </c>
      <c r="B242" s="65">
        <v>6</v>
      </c>
      <c r="C242" s="65">
        <v>94.93</v>
      </c>
      <c r="D242" s="64" t="s">
        <v>152</v>
      </c>
      <c r="E242" s="65">
        <v>0</v>
      </c>
      <c r="F242" s="65">
        <v>88.5</v>
      </c>
      <c r="G242" s="65" t="s">
        <v>161</v>
      </c>
      <c r="H242" s="65">
        <v>20</v>
      </c>
      <c r="I242" s="65">
        <v>2022</v>
      </c>
      <c r="J242" s="65" t="s">
        <v>5</v>
      </c>
      <c r="K242" s="65" t="s">
        <v>10</v>
      </c>
    </row>
    <row r="243" spans="1:11" x14ac:dyDescent="0.45">
      <c r="A243" s="64" t="s">
        <v>26</v>
      </c>
      <c r="B243" s="65">
        <v>7</v>
      </c>
      <c r="C243" s="65">
        <v>93.25</v>
      </c>
      <c r="D243" s="64" t="s">
        <v>160</v>
      </c>
      <c r="E243" s="65">
        <v>3</v>
      </c>
      <c r="F243" s="65">
        <v>94.58</v>
      </c>
      <c r="G243" s="65" t="s">
        <v>161</v>
      </c>
      <c r="H243" s="65">
        <v>20</v>
      </c>
      <c r="I243" s="65">
        <v>2022</v>
      </c>
      <c r="J243" s="65" t="s">
        <v>6</v>
      </c>
      <c r="K243" s="65" t="s">
        <v>10</v>
      </c>
    </row>
    <row r="244" spans="1:11" x14ac:dyDescent="0.45">
      <c r="A244" s="64" t="s">
        <v>26</v>
      </c>
      <c r="B244" s="65">
        <v>1</v>
      </c>
      <c r="C244" s="65">
        <v>84.93</v>
      </c>
      <c r="D244" s="64" t="s">
        <v>156</v>
      </c>
      <c r="E244" s="65">
        <v>8</v>
      </c>
      <c r="F244" s="65">
        <v>94.5</v>
      </c>
      <c r="G244" s="65" t="s">
        <v>161</v>
      </c>
      <c r="H244" s="65">
        <v>20</v>
      </c>
      <c r="I244" s="65">
        <v>2022</v>
      </c>
      <c r="J244" s="65" t="s">
        <v>184</v>
      </c>
      <c r="K244" s="65" t="s">
        <v>11</v>
      </c>
    </row>
    <row r="245" spans="1:11" x14ac:dyDescent="0.45">
      <c r="A245" s="68" t="s">
        <v>26</v>
      </c>
      <c r="B245" s="65">
        <v>6</v>
      </c>
      <c r="C245" s="65">
        <v>96.09</v>
      </c>
      <c r="D245" s="66" t="s">
        <v>158</v>
      </c>
      <c r="E245" s="65">
        <v>5</v>
      </c>
      <c r="F245" s="65">
        <v>89.45</v>
      </c>
      <c r="G245" s="65" t="s">
        <v>29</v>
      </c>
      <c r="H245" s="65">
        <v>21</v>
      </c>
      <c r="I245" s="65">
        <v>2022</v>
      </c>
      <c r="J245" s="65">
        <v>1</v>
      </c>
      <c r="K245" s="65" t="s">
        <v>10</v>
      </c>
    </row>
    <row r="246" spans="1:11" x14ac:dyDescent="0.45">
      <c r="A246" s="68" t="s">
        <v>26</v>
      </c>
      <c r="B246" s="65">
        <v>2</v>
      </c>
      <c r="C246" s="65">
        <v>93.8</v>
      </c>
      <c r="D246" s="68" t="s">
        <v>160</v>
      </c>
      <c r="E246" s="65">
        <v>6</v>
      </c>
      <c r="F246" s="65">
        <v>93.8</v>
      </c>
      <c r="G246" s="65" t="s">
        <v>29</v>
      </c>
      <c r="H246" s="65">
        <v>21</v>
      </c>
      <c r="I246" s="65">
        <v>2022</v>
      </c>
      <c r="J246" s="65" t="s">
        <v>5</v>
      </c>
      <c r="K246" s="65" t="s">
        <v>11</v>
      </c>
    </row>
    <row r="247" spans="1:11" x14ac:dyDescent="0.45">
      <c r="A247" s="14" t="s">
        <v>69</v>
      </c>
      <c r="B247" s="1">
        <v>0</v>
      </c>
      <c r="C247" s="1">
        <v>80.14</v>
      </c>
      <c r="D247" s="14" t="s">
        <v>3</v>
      </c>
      <c r="E247" s="1">
        <v>6</v>
      </c>
      <c r="F247" s="1">
        <v>100.2</v>
      </c>
      <c r="G247" s="1" t="s">
        <v>45</v>
      </c>
      <c r="H247" s="1">
        <v>1</v>
      </c>
      <c r="I247" s="1">
        <v>2013</v>
      </c>
      <c r="J247" s="1">
        <v>1</v>
      </c>
      <c r="K247" s="1" t="s">
        <v>11</v>
      </c>
    </row>
    <row r="248" spans="1:11" x14ac:dyDescent="0.45">
      <c r="A248" s="66" t="s">
        <v>157</v>
      </c>
      <c r="B248" s="65">
        <v>0</v>
      </c>
      <c r="C248" s="65">
        <v>75.41</v>
      </c>
      <c r="D248" s="66" t="s">
        <v>76</v>
      </c>
      <c r="E248" s="65">
        <v>6</v>
      </c>
      <c r="F248" s="65">
        <v>104.86</v>
      </c>
      <c r="G248" s="65" t="s">
        <v>153</v>
      </c>
      <c r="H248" s="65">
        <v>19</v>
      </c>
      <c r="I248" s="65">
        <v>2022</v>
      </c>
      <c r="J248" s="65">
        <v>1</v>
      </c>
      <c r="K248" s="65" t="s">
        <v>11</v>
      </c>
    </row>
    <row r="249" spans="1:11" x14ac:dyDescent="0.45">
      <c r="A249" s="14" t="s">
        <v>154</v>
      </c>
      <c r="B249" s="1">
        <v>6</v>
      </c>
      <c r="C249" s="1">
        <v>108.65</v>
      </c>
      <c r="D249" s="14" t="s">
        <v>85</v>
      </c>
      <c r="E249" s="1">
        <v>0</v>
      </c>
      <c r="F249" s="1">
        <v>78.52</v>
      </c>
      <c r="G249" s="1" t="s">
        <v>153</v>
      </c>
      <c r="H249" s="1">
        <v>19</v>
      </c>
      <c r="I249" s="1">
        <v>2022</v>
      </c>
      <c r="J249" s="1">
        <v>1</v>
      </c>
      <c r="K249" s="1" t="s">
        <v>10</v>
      </c>
    </row>
    <row r="250" spans="1:11" x14ac:dyDescent="0.45">
      <c r="A250" s="14" t="s">
        <v>154</v>
      </c>
      <c r="B250" s="1">
        <v>6</v>
      </c>
      <c r="C250" s="1">
        <v>102.74</v>
      </c>
      <c r="D250" s="14" t="s">
        <v>152</v>
      </c>
      <c r="E250" s="1">
        <v>4</v>
      </c>
      <c r="F250" s="1">
        <v>102.27</v>
      </c>
      <c r="G250" s="1" t="s">
        <v>153</v>
      </c>
      <c r="H250" s="1">
        <v>19</v>
      </c>
      <c r="I250" s="1">
        <v>2022</v>
      </c>
      <c r="J250" s="1" t="s">
        <v>5</v>
      </c>
      <c r="K250" s="1" t="s">
        <v>10</v>
      </c>
    </row>
    <row r="251" spans="1:11" x14ac:dyDescent="0.45">
      <c r="A251" s="14" t="s">
        <v>154</v>
      </c>
      <c r="B251" s="1">
        <v>5</v>
      </c>
      <c r="C251" s="1">
        <v>92.98</v>
      </c>
      <c r="D251" s="14" t="s">
        <v>2</v>
      </c>
      <c r="E251" s="1">
        <v>7</v>
      </c>
      <c r="F251" s="1">
        <v>96.84</v>
      </c>
      <c r="G251" s="1" t="s">
        <v>153</v>
      </c>
      <c r="H251" s="1">
        <v>19</v>
      </c>
      <c r="I251" s="1">
        <v>2022</v>
      </c>
      <c r="J251" s="1" t="s">
        <v>6</v>
      </c>
      <c r="K251" s="1" t="s">
        <v>11</v>
      </c>
    </row>
    <row r="252" spans="1:11" x14ac:dyDescent="0.45">
      <c r="A252" t="s">
        <v>154</v>
      </c>
      <c r="B252" s="1">
        <v>6</v>
      </c>
      <c r="C252" s="1">
        <v>91.72</v>
      </c>
      <c r="D252" t="s">
        <v>85</v>
      </c>
      <c r="E252" s="1">
        <v>3</v>
      </c>
      <c r="F252" s="1">
        <v>86.21</v>
      </c>
      <c r="G252" s="1" t="s">
        <v>161</v>
      </c>
      <c r="H252" s="1">
        <v>20</v>
      </c>
      <c r="I252" s="1">
        <v>2022</v>
      </c>
      <c r="J252" s="1">
        <v>1</v>
      </c>
      <c r="K252" s="1" t="s">
        <v>10</v>
      </c>
    </row>
    <row r="253" spans="1:11" x14ac:dyDescent="0.45">
      <c r="A253" t="s">
        <v>154</v>
      </c>
      <c r="B253" s="1">
        <v>6</v>
      </c>
      <c r="C253" s="1">
        <v>89.77</v>
      </c>
      <c r="D253" t="s">
        <v>3</v>
      </c>
      <c r="E253" s="1">
        <v>2</v>
      </c>
      <c r="F253" s="1">
        <v>84.26</v>
      </c>
      <c r="G253" s="1" t="s">
        <v>161</v>
      </c>
      <c r="H253" s="1">
        <v>20</v>
      </c>
      <c r="I253" s="1">
        <v>2022</v>
      </c>
      <c r="J253" s="1" t="s">
        <v>5</v>
      </c>
      <c r="K253" s="1" t="s">
        <v>10</v>
      </c>
    </row>
    <row r="254" spans="1:11" x14ac:dyDescent="0.45">
      <c r="A254" t="s">
        <v>154</v>
      </c>
      <c r="B254" s="1">
        <v>1</v>
      </c>
      <c r="C254" s="1">
        <v>95.55</v>
      </c>
      <c r="D254" t="s">
        <v>156</v>
      </c>
      <c r="E254" s="1">
        <v>7</v>
      </c>
      <c r="F254" s="1">
        <v>96.45</v>
      </c>
      <c r="G254" s="1" t="s">
        <v>161</v>
      </c>
      <c r="H254" s="1">
        <v>20</v>
      </c>
      <c r="I254" s="1">
        <v>2022</v>
      </c>
      <c r="J254" s="1" t="s">
        <v>6</v>
      </c>
      <c r="K254" s="1" t="s">
        <v>11</v>
      </c>
    </row>
    <row r="255" spans="1:11" x14ac:dyDescent="0.45">
      <c r="A255" s="8" t="s">
        <v>154</v>
      </c>
      <c r="B255" s="1">
        <v>6</v>
      </c>
      <c r="C255" s="1">
        <v>92.52</v>
      </c>
      <c r="D255" s="14" t="s">
        <v>61</v>
      </c>
      <c r="E255" s="1">
        <v>2</v>
      </c>
      <c r="F255" s="1">
        <v>91.9</v>
      </c>
      <c r="G255" s="1" t="s">
        <v>29</v>
      </c>
      <c r="H255" s="1">
        <v>21</v>
      </c>
      <c r="I255" s="1">
        <v>2022</v>
      </c>
      <c r="J255" s="1">
        <v>1</v>
      </c>
      <c r="K255" s="1" t="s">
        <v>10</v>
      </c>
    </row>
    <row r="256" spans="1:11" x14ac:dyDescent="0.45">
      <c r="A256" s="8" t="s">
        <v>154</v>
      </c>
      <c r="B256" s="1">
        <v>5</v>
      </c>
      <c r="C256" s="1">
        <v>86.49</v>
      </c>
      <c r="D256" s="8" t="s">
        <v>163</v>
      </c>
      <c r="E256" s="1">
        <v>6</v>
      </c>
      <c r="F256" s="1">
        <v>81.99</v>
      </c>
      <c r="G256" s="1" t="s">
        <v>29</v>
      </c>
      <c r="H256" s="1">
        <v>21</v>
      </c>
      <c r="I256" s="1">
        <v>2022</v>
      </c>
      <c r="J256" s="1" t="s">
        <v>5</v>
      </c>
      <c r="K256" s="1" t="s">
        <v>11</v>
      </c>
    </row>
    <row r="257" spans="1:11" x14ac:dyDescent="0.45">
      <c r="A257" s="64" t="s">
        <v>107</v>
      </c>
      <c r="B257" s="65">
        <v>5</v>
      </c>
      <c r="C257" s="65">
        <v>86.83</v>
      </c>
      <c r="D257" s="64" t="s">
        <v>1</v>
      </c>
      <c r="E257" s="65">
        <v>6</v>
      </c>
      <c r="F257" s="65">
        <v>87.7</v>
      </c>
      <c r="G257" s="65" t="s">
        <v>101</v>
      </c>
      <c r="H257" s="65">
        <v>13</v>
      </c>
      <c r="I257" s="65">
        <v>2018</v>
      </c>
      <c r="J257" s="65">
        <v>1</v>
      </c>
      <c r="K257" s="65" t="s">
        <v>11</v>
      </c>
    </row>
    <row r="258" spans="1:11" x14ac:dyDescent="0.45">
      <c r="A258" s="16" t="s">
        <v>70</v>
      </c>
      <c r="B258" s="6">
        <v>1</v>
      </c>
      <c r="C258" s="6">
        <v>92.2</v>
      </c>
      <c r="D258" s="16" t="s">
        <v>64</v>
      </c>
      <c r="E258" s="6">
        <v>6</v>
      </c>
      <c r="F258" s="6">
        <v>100.93</v>
      </c>
      <c r="G258" s="1" t="s">
        <v>45</v>
      </c>
      <c r="H258" s="1">
        <v>3</v>
      </c>
      <c r="I258" s="1">
        <v>2014</v>
      </c>
      <c r="J258" s="1">
        <v>1</v>
      </c>
      <c r="K258" s="1" t="s">
        <v>11</v>
      </c>
    </row>
    <row r="259" spans="1:11" x14ac:dyDescent="0.45">
      <c r="A259" s="66" t="s">
        <v>156</v>
      </c>
      <c r="B259" s="65">
        <v>2</v>
      </c>
      <c r="C259" s="65">
        <v>87.15</v>
      </c>
      <c r="D259" s="66" t="s">
        <v>89</v>
      </c>
      <c r="E259" s="65">
        <v>6</v>
      </c>
      <c r="F259" s="65">
        <v>95.59</v>
      </c>
      <c r="G259" s="65" t="s">
        <v>153</v>
      </c>
      <c r="H259" s="65">
        <v>19</v>
      </c>
      <c r="I259" s="65">
        <v>2022</v>
      </c>
      <c r="J259" s="65">
        <v>1</v>
      </c>
      <c r="K259" s="65" t="s">
        <v>11</v>
      </c>
    </row>
    <row r="260" spans="1:11" x14ac:dyDescent="0.45">
      <c r="A260" s="64" t="s">
        <v>156</v>
      </c>
      <c r="B260" s="65">
        <v>6</v>
      </c>
      <c r="C260" s="65">
        <v>95.13</v>
      </c>
      <c r="D260" s="64" t="s">
        <v>89</v>
      </c>
      <c r="E260" s="65">
        <v>1</v>
      </c>
      <c r="F260" s="65">
        <v>88.18</v>
      </c>
      <c r="G260" s="65" t="s">
        <v>161</v>
      </c>
      <c r="H260" s="65">
        <v>20</v>
      </c>
      <c r="I260" s="65">
        <v>2022</v>
      </c>
      <c r="J260" s="65">
        <v>1</v>
      </c>
      <c r="K260" s="65" t="s">
        <v>10</v>
      </c>
    </row>
    <row r="261" spans="1:11" x14ac:dyDescent="0.45">
      <c r="A261" s="64" t="s">
        <v>156</v>
      </c>
      <c r="B261" s="65">
        <v>6</v>
      </c>
      <c r="C261" s="65">
        <v>91.03</v>
      </c>
      <c r="D261" s="64" t="s">
        <v>76</v>
      </c>
      <c r="E261" s="65">
        <v>4</v>
      </c>
      <c r="F261" s="65">
        <v>99.15</v>
      </c>
      <c r="G261" s="65" t="s">
        <v>161</v>
      </c>
      <c r="H261" s="65">
        <v>20</v>
      </c>
      <c r="I261" s="65">
        <v>2022</v>
      </c>
      <c r="J261" s="65" t="s">
        <v>5</v>
      </c>
      <c r="K261" s="65" t="s">
        <v>10</v>
      </c>
    </row>
    <row r="262" spans="1:11" x14ac:dyDescent="0.45">
      <c r="A262" s="64" t="s">
        <v>156</v>
      </c>
      <c r="B262" s="65">
        <v>7</v>
      </c>
      <c r="C262" s="65">
        <v>96.45</v>
      </c>
      <c r="D262" s="64" t="s">
        <v>154</v>
      </c>
      <c r="E262" s="65">
        <v>1</v>
      </c>
      <c r="F262" s="65">
        <v>95.55</v>
      </c>
      <c r="G262" s="65" t="s">
        <v>161</v>
      </c>
      <c r="H262" s="65">
        <v>20</v>
      </c>
      <c r="I262" s="65">
        <v>2022</v>
      </c>
      <c r="J262" s="65" t="s">
        <v>6</v>
      </c>
      <c r="K262" s="65" t="s">
        <v>10</v>
      </c>
    </row>
    <row r="263" spans="1:11" x14ac:dyDescent="0.45">
      <c r="A263" s="64" t="s">
        <v>156</v>
      </c>
      <c r="B263" s="65">
        <v>8</v>
      </c>
      <c r="C263" s="65">
        <v>94.5</v>
      </c>
      <c r="D263" s="64" t="s">
        <v>26</v>
      </c>
      <c r="E263" s="65">
        <v>1</v>
      </c>
      <c r="F263" s="65">
        <v>84.93</v>
      </c>
      <c r="G263" s="65" t="s">
        <v>161</v>
      </c>
      <c r="H263" s="65">
        <v>20</v>
      </c>
      <c r="I263" s="65">
        <v>2022</v>
      </c>
      <c r="J263" s="65" t="s">
        <v>184</v>
      </c>
      <c r="K263" s="65" t="s">
        <v>10</v>
      </c>
    </row>
    <row r="264" spans="1:11" x14ac:dyDescent="0.45">
      <c r="A264" s="68" t="s">
        <v>156</v>
      </c>
      <c r="B264" s="65">
        <v>6</v>
      </c>
      <c r="C264" s="65">
        <v>88.14</v>
      </c>
      <c r="D264" s="66" t="s">
        <v>162</v>
      </c>
      <c r="E264" s="65">
        <v>1</v>
      </c>
      <c r="F264" s="65">
        <v>78.55</v>
      </c>
      <c r="G264" s="65" t="s">
        <v>29</v>
      </c>
      <c r="H264" s="65">
        <v>21</v>
      </c>
      <c r="I264" s="65">
        <v>2022</v>
      </c>
      <c r="J264" s="65">
        <v>1</v>
      </c>
      <c r="K264" s="65" t="s">
        <v>10</v>
      </c>
    </row>
    <row r="265" spans="1:11" x14ac:dyDescent="0.45">
      <c r="A265" s="68" t="s">
        <v>156</v>
      </c>
      <c r="B265" s="65">
        <v>6</v>
      </c>
      <c r="C265" s="65">
        <v>98.32</v>
      </c>
      <c r="D265" s="68" t="s">
        <v>52</v>
      </c>
      <c r="E265" s="65">
        <v>3</v>
      </c>
      <c r="F265" s="65">
        <v>92.55</v>
      </c>
      <c r="G265" s="65" t="s">
        <v>29</v>
      </c>
      <c r="H265" s="65">
        <v>21</v>
      </c>
      <c r="I265" s="65">
        <v>2022</v>
      </c>
      <c r="J265" s="65" t="s">
        <v>5</v>
      </c>
      <c r="K265" s="65" t="s">
        <v>10</v>
      </c>
    </row>
    <row r="266" spans="1:11" x14ac:dyDescent="0.45">
      <c r="A266" s="68" t="s">
        <v>156</v>
      </c>
      <c r="B266" s="65">
        <v>7</v>
      </c>
      <c r="C266" s="65">
        <v>90.7</v>
      </c>
      <c r="D266" s="68" t="s">
        <v>76</v>
      </c>
      <c r="E266" s="65">
        <v>5</v>
      </c>
      <c r="F266" s="65">
        <v>95.41</v>
      </c>
      <c r="G266" s="65" t="s">
        <v>29</v>
      </c>
      <c r="H266" s="65">
        <v>21</v>
      </c>
      <c r="I266" s="65">
        <v>2022</v>
      </c>
      <c r="J266" s="65" t="s">
        <v>6</v>
      </c>
      <c r="K266" s="65" t="s">
        <v>10</v>
      </c>
    </row>
    <row r="267" spans="1:11" x14ac:dyDescent="0.45">
      <c r="A267" s="68" t="s">
        <v>156</v>
      </c>
      <c r="B267" s="65">
        <v>4</v>
      </c>
      <c r="C267" s="65">
        <v>96.31</v>
      </c>
      <c r="D267" s="68" t="s">
        <v>160</v>
      </c>
      <c r="E267" s="65">
        <v>8</v>
      </c>
      <c r="F267" s="65">
        <v>93.15</v>
      </c>
      <c r="G267" s="65" t="s">
        <v>29</v>
      </c>
      <c r="H267" s="65">
        <v>21</v>
      </c>
      <c r="I267" s="65">
        <v>2022</v>
      </c>
      <c r="J267" s="65" t="s">
        <v>184</v>
      </c>
      <c r="K267" s="65" t="s">
        <v>11</v>
      </c>
    </row>
    <row r="268" spans="1:11" x14ac:dyDescent="0.45">
      <c r="A268" t="s">
        <v>80</v>
      </c>
      <c r="B268" s="1">
        <v>0</v>
      </c>
      <c r="C268" s="1">
        <v>86.68</v>
      </c>
      <c r="D268" s="16" t="s">
        <v>53</v>
      </c>
      <c r="E268" s="1">
        <v>6</v>
      </c>
      <c r="F268" s="1">
        <v>102.48</v>
      </c>
      <c r="G268" s="1" t="s">
        <v>75</v>
      </c>
      <c r="H268" s="1">
        <v>2</v>
      </c>
      <c r="I268" s="1">
        <v>2014</v>
      </c>
      <c r="J268" s="1">
        <v>1</v>
      </c>
      <c r="K268" s="1" t="s">
        <v>11</v>
      </c>
    </row>
    <row r="269" spans="1:11" x14ac:dyDescent="0.45">
      <c r="A269" s="64" t="s">
        <v>82</v>
      </c>
      <c r="B269" s="65">
        <v>2</v>
      </c>
      <c r="C269" s="65">
        <v>82.43</v>
      </c>
      <c r="D269" s="64" t="s">
        <v>4</v>
      </c>
      <c r="E269" s="65">
        <v>6</v>
      </c>
      <c r="F269" s="65">
        <v>103.98</v>
      </c>
      <c r="G269" s="65" t="s">
        <v>49</v>
      </c>
      <c r="H269" s="65">
        <v>11</v>
      </c>
      <c r="I269" s="65">
        <v>2017</v>
      </c>
      <c r="J269" s="65">
        <v>1</v>
      </c>
      <c r="K269" s="65" t="s">
        <v>11</v>
      </c>
    </row>
    <row r="270" spans="1:11" x14ac:dyDescent="0.45">
      <c r="A270" s="64" t="s">
        <v>82</v>
      </c>
      <c r="B270" s="65">
        <v>2</v>
      </c>
      <c r="C270" s="65">
        <v>80.930000000000007</v>
      </c>
      <c r="D270" s="64" t="s">
        <v>3</v>
      </c>
      <c r="E270" s="65">
        <v>6</v>
      </c>
      <c r="F270" s="65">
        <v>83.74</v>
      </c>
      <c r="G270" s="65" t="s">
        <v>75</v>
      </c>
      <c r="H270" s="65">
        <v>12</v>
      </c>
      <c r="I270" s="65">
        <v>2017</v>
      </c>
      <c r="J270" s="65">
        <v>1</v>
      </c>
      <c r="K270" s="65" t="s">
        <v>11</v>
      </c>
    </row>
    <row r="271" spans="1:11" x14ac:dyDescent="0.45">
      <c r="A271" s="64" t="s">
        <v>82</v>
      </c>
      <c r="B271" s="65">
        <v>2</v>
      </c>
      <c r="C271" s="65">
        <v>89.9</v>
      </c>
      <c r="D271" s="64" t="s">
        <v>67</v>
      </c>
      <c r="E271" s="65">
        <v>6</v>
      </c>
      <c r="F271" s="65">
        <v>100.37</v>
      </c>
      <c r="G271" s="65" t="s">
        <v>98</v>
      </c>
      <c r="H271" s="65">
        <v>13</v>
      </c>
      <c r="I271" s="65">
        <v>2018</v>
      </c>
      <c r="J271" s="65">
        <v>1</v>
      </c>
      <c r="K271" s="65" t="s">
        <v>11</v>
      </c>
    </row>
    <row r="272" spans="1:11" x14ac:dyDescent="0.45">
      <c r="A272" s="8" t="s">
        <v>164</v>
      </c>
      <c r="B272" s="1">
        <v>6</v>
      </c>
      <c r="C272" s="1">
        <v>79.069999999999993</v>
      </c>
      <c r="D272" s="8" t="s">
        <v>159</v>
      </c>
      <c r="E272" s="1">
        <v>5</v>
      </c>
      <c r="F272" s="1">
        <v>82.44</v>
      </c>
      <c r="G272" s="1" t="s">
        <v>29</v>
      </c>
      <c r="H272" s="1">
        <v>21</v>
      </c>
      <c r="I272" s="1">
        <v>2022</v>
      </c>
      <c r="J272" s="1">
        <v>1</v>
      </c>
      <c r="K272" s="1" t="s">
        <v>10</v>
      </c>
    </row>
    <row r="273" spans="1:11" x14ac:dyDescent="0.45">
      <c r="A273" s="8" t="s">
        <v>164</v>
      </c>
      <c r="B273" s="1">
        <v>0</v>
      </c>
      <c r="C273" s="1">
        <v>76.83</v>
      </c>
      <c r="D273" s="8" t="s">
        <v>76</v>
      </c>
      <c r="E273" s="1">
        <v>6</v>
      </c>
      <c r="F273" s="1">
        <v>99.1</v>
      </c>
      <c r="G273" s="1" t="s">
        <v>29</v>
      </c>
      <c r="H273" s="1">
        <v>21</v>
      </c>
      <c r="I273" s="1">
        <v>2022</v>
      </c>
      <c r="J273" s="1" t="s">
        <v>5</v>
      </c>
      <c r="K273" s="1" t="s">
        <v>11</v>
      </c>
    </row>
    <row r="274" spans="1:11" x14ac:dyDescent="0.45">
      <c r="A274" s="64" t="s">
        <v>106</v>
      </c>
      <c r="B274" s="65">
        <v>2</v>
      </c>
      <c r="C274" s="65">
        <v>76</v>
      </c>
      <c r="D274" s="64" t="s">
        <v>26</v>
      </c>
      <c r="E274" s="65">
        <v>6</v>
      </c>
      <c r="F274" s="65">
        <v>89.04</v>
      </c>
      <c r="G274" s="65" t="s">
        <v>101</v>
      </c>
      <c r="H274" s="65">
        <v>7</v>
      </c>
      <c r="I274" s="65">
        <v>2016</v>
      </c>
      <c r="J274" s="65">
        <v>1</v>
      </c>
      <c r="K274" s="65" t="s">
        <v>11</v>
      </c>
    </row>
    <row r="275" spans="1:11" x14ac:dyDescent="0.45">
      <c r="A275" t="s">
        <v>81</v>
      </c>
      <c r="B275" s="1">
        <v>0</v>
      </c>
      <c r="C275" s="1">
        <v>77.97</v>
      </c>
      <c r="D275" t="s">
        <v>4</v>
      </c>
      <c r="E275" s="1">
        <v>6</v>
      </c>
      <c r="F275" s="1">
        <v>98.02</v>
      </c>
      <c r="G275" s="1" t="s">
        <v>75</v>
      </c>
      <c r="H275" s="1">
        <v>4</v>
      </c>
      <c r="I275" s="1">
        <v>2015</v>
      </c>
      <c r="J275" s="1">
        <v>1</v>
      </c>
      <c r="K275" s="1" t="s">
        <v>11</v>
      </c>
    </row>
    <row r="276" spans="1:11" x14ac:dyDescent="0.45">
      <c r="A276" t="s">
        <v>81</v>
      </c>
      <c r="B276" s="1">
        <v>3</v>
      </c>
      <c r="C276" s="1">
        <v>79.64</v>
      </c>
      <c r="D276" t="s">
        <v>4</v>
      </c>
      <c r="E276" s="1">
        <v>6</v>
      </c>
      <c r="F276" s="1">
        <v>97.4</v>
      </c>
      <c r="G276" s="1" t="s">
        <v>75</v>
      </c>
      <c r="H276" s="1">
        <v>9</v>
      </c>
      <c r="I276" s="1">
        <v>2016</v>
      </c>
      <c r="J276" s="1">
        <v>1</v>
      </c>
      <c r="K276" s="1" t="s">
        <v>11</v>
      </c>
    </row>
    <row r="277" spans="1:11" x14ac:dyDescent="0.45">
      <c r="A277" s="64" t="s">
        <v>79</v>
      </c>
      <c r="B277" s="65">
        <v>1</v>
      </c>
      <c r="C277" s="65">
        <v>86.71</v>
      </c>
      <c r="D277" s="64" t="s">
        <v>53</v>
      </c>
      <c r="E277" s="65">
        <v>6</v>
      </c>
      <c r="F277" s="65">
        <v>95.64</v>
      </c>
      <c r="G277" s="65" t="s">
        <v>75</v>
      </c>
      <c r="H277" s="65">
        <v>9</v>
      </c>
      <c r="I277" s="65">
        <v>2016</v>
      </c>
      <c r="J277" s="65">
        <v>1</v>
      </c>
      <c r="K277" s="65" t="s">
        <v>11</v>
      </c>
    </row>
    <row r="278" spans="1:11" x14ac:dyDescent="0.45">
      <c r="A278" s="64" t="s">
        <v>79</v>
      </c>
      <c r="B278" s="65">
        <v>3</v>
      </c>
      <c r="C278" s="65">
        <v>82.8</v>
      </c>
      <c r="D278" s="64" t="s">
        <v>26</v>
      </c>
      <c r="E278" s="65">
        <v>6</v>
      </c>
      <c r="F278" s="65">
        <v>84.3</v>
      </c>
      <c r="G278" s="65" t="s">
        <v>49</v>
      </c>
      <c r="H278" s="65">
        <v>11</v>
      </c>
      <c r="I278" s="65">
        <v>2017</v>
      </c>
      <c r="J278" s="65">
        <v>1</v>
      </c>
      <c r="K278" s="65" t="s">
        <v>11</v>
      </c>
    </row>
    <row r="279" spans="1:11" x14ac:dyDescent="0.45">
      <c r="A279" s="64" t="s">
        <v>79</v>
      </c>
      <c r="B279" s="65">
        <v>0</v>
      </c>
      <c r="C279" s="65">
        <v>95.37</v>
      </c>
      <c r="D279" s="64" t="s">
        <v>78</v>
      </c>
      <c r="E279" s="65">
        <v>6</v>
      </c>
      <c r="F279" s="65">
        <v>106.09</v>
      </c>
      <c r="G279" s="65" t="s">
        <v>75</v>
      </c>
      <c r="H279" s="65">
        <v>12</v>
      </c>
      <c r="I279" s="65">
        <v>2017</v>
      </c>
      <c r="J279" s="65">
        <v>1</v>
      </c>
      <c r="K279" s="65" t="s">
        <v>11</v>
      </c>
    </row>
    <row r="280" spans="1:11" x14ac:dyDescent="0.45">
      <c r="A280" s="64" t="s">
        <v>79</v>
      </c>
      <c r="B280" s="65">
        <v>4</v>
      </c>
      <c r="C280" s="65">
        <v>86.96</v>
      </c>
      <c r="D280" s="64" t="s">
        <v>78</v>
      </c>
      <c r="E280" s="65">
        <v>6</v>
      </c>
      <c r="F280" s="65">
        <v>95.07</v>
      </c>
      <c r="G280" s="65" t="s">
        <v>98</v>
      </c>
      <c r="H280" s="65">
        <v>15</v>
      </c>
      <c r="I280" s="67">
        <v>2019</v>
      </c>
      <c r="J280" s="67">
        <v>1</v>
      </c>
      <c r="K280" s="65" t="s">
        <v>11</v>
      </c>
    </row>
    <row r="281" spans="1:11" x14ac:dyDescent="0.45">
      <c r="A281" s="66" t="s">
        <v>79</v>
      </c>
      <c r="B281" s="65">
        <v>2</v>
      </c>
      <c r="C281" s="65">
        <v>85.93</v>
      </c>
      <c r="D281" s="66" t="s">
        <v>152</v>
      </c>
      <c r="E281" s="65">
        <v>6</v>
      </c>
      <c r="F281" s="65">
        <v>93.24</v>
      </c>
      <c r="G281" s="65" t="s">
        <v>153</v>
      </c>
      <c r="H281" s="65">
        <v>19</v>
      </c>
      <c r="I281" s="65">
        <v>2022</v>
      </c>
      <c r="J281" s="65">
        <v>1</v>
      </c>
      <c r="K281" s="65" t="s">
        <v>11</v>
      </c>
    </row>
    <row r="282" spans="1:11" x14ac:dyDescent="0.45">
      <c r="A282" s="64" t="s">
        <v>79</v>
      </c>
      <c r="B282" s="65">
        <v>0</v>
      </c>
      <c r="C282" s="65">
        <v>83.39</v>
      </c>
      <c r="D282" s="64" t="s">
        <v>160</v>
      </c>
      <c r="E282" s="65">
        <v>6</v>
      </c>
      <c r="F282" s="65">
        <v>104.86</v>
      </c>
      <c r="G282" s="65" t="s">
        <v>161</v>
      </c>
      <c r="H282" s="65">
        <v>20</v>
      </c>
      <c r="I282" s="65">
        <v>2022</v>
      </c>
      <c r="J282" s="65">
        <v>1</v>
      </c>
      <c r="K282" s="65" t="s">
        <v>11</v>
      </c>
    </row>
    <row r="283" spans="1:11" x14ac:dyDescent="0.45">
      <c r="A283" s="14" t="s">
        <v>71</v>
      </c>
      <c r="B283" s="1">
        <v>1</v>
      </c>
      <c r="C283" s="1">
        <v>79.349999999999994</v>
      </c>
      <c r="D283" s="14" t="s">
        <v>48</v>
      </c>
      <c r="E283" s="1">
        <v>6</v>
      </c>
      <c r="F283" s="1">
        <v>98.19</v>
      </c>
      <c r="G283" s="1" t="s">
        <v>45</v>
      </c>
      <c r="H283" s="1">
        <v>1</v>
      </c>
      <c r="I283" s="1">
        <v>2013</v>
      </c>
      <c r="J283" s="1">
        <v>1</v>
      </c>
      <c r="K283" s="1" t="s">
        <v>11</v>
      </c>
    </row>
    <row r="284" spans="1:11" x14ac:dyDescent="0.45">
      <c r="A284" t="s">
        <v>71</v>
      </c>
      <c r="B284" s="1">
        <v>0</v>
      </c>
      <c r="C284" s="1">
        <v>85</v>
      </c>
      <c r="D284" s="16" t="s">
        <v>52</v>
      </c>
      <c r="E284" s="1">
        <v>6</v>
      </c>
      <c r="F284" s="1">
        <v>95.94</v>
      </c>
      <c r="G284" s="1" t="s">
        <v>75</v>
      </c>
      <c r="H284" s="1">
        <v>2</v>
      </c>
      <c r="I284" s="1">
        <v>2014</v>
      </c>
      <c r="J284" s="1">
        <v>1</v>
      </c>
      <c r="K284" s="1" t="s">
        <v>11</v>
      </c>
    </row>
    <row r="285" spans="1:11" x14ac:dyDescent="0.45">
      <c r="A285" s="16" t="s">
        <v>71</v>
      </c>
      <c r="B285" s="6">
        <v>6</v>
      </c>
      <c r="C285" s="6">
        <v>98.66</v>
      </c>
      <c r="D285" s="16" t="s">
        <v>50</v>
      </c>
      <c r="E285" s="6">
        <v>5</v>
      </c>
      <c r="F285" s="6">
        <v>96.47</v>
      </c>
      <c r="G285" s="1" t="s">
        <v>45</v>
      </c>
      <c r="H285" s="1">
        <v>3</v>
      </c>
      <c r="I285" s="1">
        <v>2014</v>
      </c>
      <c r="J285" s="1">
        <v>1</v>
      </c>
      <c r="K285" s="1" t="s">
        <v>10</v>
      </c>
    </row>
    <row r="286" spans="1:11" x14ac:dyDescent="0.45">
      <c r="A286" s="16" t="s">
        <v>71</v>
      </c>
      <c r="B286" s="6">
        <v>8</v>
      </c>
      <c r="C286" s="6">
        <v>92.25</v>
      </c>
      <c r="D286" s="16" t="s">
        <v>3</v>
      </c>
      <c r="E286" s="6">
        <v>3</v>
      </c>
      <c r="F286" s="6">
        <v>94.07</v>
      </c>
      <c r="G286" s="1" t="s">
        <v>45</v>
      </c>
      <c r="H286" s="1">
        <v>3</v>
      </c>
      <c r="I286" s="1">
        <v>2014</v>
      </c>
      <c r="J286" s="1" t="s">
        <v>5</v>
      </c>
      <c r="K286" s="1" t="s">
        <v>10</v>
      </c>
    </row>
    <row r="287" spans="1:11" x14ac:dyDescent="0.45">
      <c r="A287" s="16" t="s">
        <v>71</v>
      </c>
      <c r="B287" s="6">
        <v>4</v>
      </c>
      <c r="C287" s="6">
        <v>94.52</v>
      </c>
      <c r="D287" s="16" t="s">
        <v>48</v>
      </c>
      <c r="E287" s="6">
        <v>10</v>
      </c>
      <c r="F287" s="6">
        <v>106.76</v>
      </c>
      <c r="G287" s="1" t="s">
        <v>45</v>
      </c>
      <c r="H287" s="1">
        <v>3</v>
      </c>
      <c r="I287" s="1">
        <v>2014</v>
      </c>
      <c r="J287" s="1" t="s">
        <v>6</v>
      </c>
      <c r="K287" s="1" t="s">
        <v>11</v>
      </c>
    </row>
    <row r="288" spans="1:11" x14ac:dyDescent="0.45">
      <c r="A288" t="s">
        <v>71</v>
      </c>
      <c r="B288" s="1">
        <v>6</v>
      </c>
      <c r="C288" s="1">
        <v>94.46</v>
      </c>
      <c r="D288" t="s">
        <v>64</v>
      </c>
      <c r="E288" s="1">
        <v>5</v>
      </c>
      <c r="F288" s="1">
        <v>98.28</v>
      </c>
      <c r="G288" s="1" t="s">
        <v>75</v>
      </c>
      <c r="H288" s="1">
        <v>4</v>
      </c>
      <c r="I288" s="1">
        <v>2015</v>
      </c>
      <c r="J288" s="1">
        <v>1</v>
      </c>
      <c r="K288" s="1" t="s">
        <v>10</v>
      </c>
    </row>
    <row r="289" spans="1:11" x14ac:dyDescent="0.45">
      <c r="A289" t="s">
        <v>71</v>
      </c>
      <c r="B289" s="1">
        <v>3</v>
      </c>
      <c r="C289" s="1">
        <v>93.86</v>
      </c>
      <c r="D289" t="s">
        <v>48</v>
      </c>
      <c r="E289" s="1">
        <v>8</v>
      </c>
      <c r="F289" s="1">
        <v>99.32</v>
      </c>
      <c r="G289" s="1" t="s">
        <v>75</v>
      </c>
      <c r="H289" s="1">
        <v>4</v>
      </c>
      <c r="I289" s="1">
        <v>2015</v>
      </c>
      <c r="J289" s="1" t="s">
        <v>5</v>
      </c>
      <c r="K289" s="1" t="s">
        <v>11</v>
      </c>
    </row>
    <row r="290" spans="1:11" x14ac:dyDescent="0.45">
      <c r="A290" t="s">
        <v>71</v>
      </c>
      <c r="B290" s="1">
        <v>6</v>
      </c>
      <c r="C290" s="1">
        <v>99.54</v>
      </c>
      <c r="D290" t="s">
        <v>50</v>
      </c>
      <c r="E290" s="1">
        <v>1</v>
      </c>
      <c r="F290" s="1">
        <v>91.04</v>
      </c>
      <c r="G290" s="1" t="s">
        <v>45</v>
      </c>
      <c r="H290" s="6">
        <v>8</v>
      </c>
      <c r="I290" s="6">
        <v>2016</v>
      </c>
      <c r="J290" s="1">
        <v>1</v>
      </c>
      <c r="K290" s="1" t="s">
        <v>10</v>
      </c>
    </row>
    <row r="291" spans="1:11" x14ac:dyDescent="0.45">
      <c r="A291" t="s">
        <v>71</v>
      </c>
      <c r="B291" s="1">
        <v>6</v>
      </c>
      <c r="C291" s="1">
        <v>96.8</v>
      </c>
      <c r="D291" t="s">
        <v>52</v>
      </c>
      <c r="E291" s="1">
        <v>10</v>
      </c>
      <c r="F291" s="1">
        <v>104</v>
      </c>
      <c r="G291" s="1" t="s">
        <v>45</v>
      </c>
      <c r="H291" s="6">
        <v>8</v>
      </c>
      <c r="I291" s="6">
        <v>2016</v>
      </c>
      <c r="J291" s="1" t="s">
        <v>5</v>
      </c>
      <c r="K291" s="1" t="s">
        <v>11</v>
      </c>
    </row>
    <row r="292" spans="1:11" x14ac:dyDescent="0.45">
      <c r="A292" t="s">
        <v>71</v>
      </c>
      <c r="B292" s="1">
        <v>4</v>
      </c>
      <c r="C292" s="1">
        <v>91.35</v>
      </c>
      <c r="D292" t="s">
        <v>52</v>
      </c>
      <c r="E292" s="1">
        <v>6</v>
      </c>
      <c r="F292" s="1">
        <v>94.78</v>
      </c>
      <c r="G292" s="1" t="s">
        <v>75</v>
      </c>
      <c r="H292" s="1">
        <v>9</v>
      </c>
      <c r="I292" s="1">
        <v>2016</v>
      </c>
      <c r="J292" s="1">
        <v>1</v>
      </c>
      <c r="K292" s="1" t="s">
        <v>11</v>
      </c>
    </row>
    <row r="293" spans="1:11" x14ac:dyDescent="0.45">
      <c r="A293" t="s">
        <v>71</v>
      </c>
      <c r="B293" s="1">
        <v>6</v>
      </c>
      <c r="C293" s="1">
        <v>102.91</v>
      </c>
      <c r="D293" t="s">
        <v>84</v>
      </c>
      <c r="E293" s="1">
        <v>4</v>
      </c>
      <c r="F293" s="1">
        <v>98.73</v>
      </c>
      <c r="G293" s="1" t="s">
        <v>101</v>
      </c>
      <c r="H293" s="1">
        <v>10</v>
      </c>
      <c r="I293" s="1">
        <v>2017</v>
      </c>
      <c r="J293" s="1">
        <v>1</v>
      </c>
      <c r="K293" s="1" t="s">
        <v>10</v>
      </c>
    </row>
    <row r="294" spans="1:11" x14ac:dyDescent="0.45">
      <c r="A294" t="s">
        <v>71</v>
      </c>
      <c r="B294" s="1">
        <v>10</v>
      </c>
      <c r="C294" s="1">
        <v>94.65</v>
      </c>
      <c r="D294" t="s">
        <v>3</v>
      </c>
      <c r="E294" s="1">
        <v>9</v>
      </c>
      <c r="F294" s="1">
        <v>91.32</v>
      </c>
      <c r="G294" s="1" t="s">
        <v>101</v>
      </c>
      <c r="H294" s="1">
        <v>10</v>
      </c>
      <c r="I294" s="1">
        <v>2017</v>
      </c>
      <c r="J294" s="1" t="s">
        <v>5</v>
      </c>
      <c r="K294" s="1" t="s">
        <v>10</v>
      </c>
    </row>
    <row r="295" spans="1:11" x14ac:dyDescent="0.45">
      <c r="A295" t="s">
        <v>71</v>
      </c>
      <c r="B295" s="1">
        <v>11</v>
      </c>
      <c r="C295" s="1">
        <v>93.79</v>
      </c>
      <c r="D295" t="s">
        <v>26</v>
      </c>
      <c r="E295" s="1">
        <v>4</v>
      </c>
      <c r="F295" s="1">
        <v>93.5</v>
      </c>
      <c r="G295" s="1" t="s">
        <v>101</v>
      </c>
      <c r="H295" s="1">
        <v>10</v>
      </c>
      <c r="I295" s="1">
        <v>2017</v>
      </c>
      <c r="J295" s="1" t="s">
        <v>6</v>
      </c>
      <c r="K295" s="1" t="s">
        <v>10</v>
      </c>
    </row>
    <row r="296" spans="1:11" x14ac:dyDescent="0.45">
      <c r="A296" t="s">
        <v>71</v>
      </c>
      <c r="B296" s="1">
        <v>11</v>
      </c>
      <c r="C296" s="1">
        <v>95.36</v>
      </c>
      <c r="D296" t="s">
        <v>59</v>
      </c>
      <c r="E296" s="1">
        <v>8</v>
      </c>
      <c r="F296" s="1">
        <v>96.63</v>
      </c>
      <c r="G296" s="1" t="s">
        <v>101</v>
      </c>
      <c r="H296" s="1">
        <v>10</v>
      </c>
      <c r="I296" s="1">
        <v>2017</v>
      </c>
      <c r="J296" s="1" t="s">
        <v>184</v>
      </c>
      <c r="K296" s="1" t="s">
        <v>10</v>
      </c>
    </row>
    <row r="297" spans="1:11" x14ac:dyDescent="0.45">
      <c r="A297" t="s">
        <v>71</v>
      </c>
      <c r="B297" s="1">
        <v>1</v>
      </c>
      <c r="C297" s="1">
        <v>103.37</v>
      </c>
      <c r="D297" t="s">
        <v>3</v>
      </c>
      <c r="E297" s="1">
        <v>6</v>
      </c>
      <c r="F297" s="1">
        <v>107.69</v>
      </c>
      <c r="G297" s="1" t="s">
        <v>49</v>
      </c>
      <c r="H297" s="1">
        <v>11</v>
      </c>
      <c r="I297" s="1">
        <v>2017</v>
      </c>
      <c r="J297" s="1">
        <v>1</v>
      </c>
      <c r="K297" s="1" t="s">
        <v>11</v>
      </c>
    </row>
    <row r="298" spans="1:11" x14ac:dyDescent="0.45">
      <c r="A298" t="s">
        <v>71</v>
      </c>
      <c r="B298" s="1">
        <v>4</v>
      </c>
      <c r="C298" s="1">
        <v>95.64</v>
      </c>
      <c r="D298" t="s">
        <v>48</v>
      </c>
      <c r="E298" s="1">
        <v>6</v>
      </c>
      <c r="F298" s="1">
        <v>95.9</v>
      </c>
      <c r="G298" s="1" t="s">
        <v>75</v>
      </c>
      <c r="H298" s="1">
        <v>12</v>
      </c>
      <c r="I298" s="1">
        <v>2017</v>
      </c>
      <c r="J298" s="1">
        <v>1</v>
      </c>
      <c r="K298" s="1" t="s">
        <v>11</v>
      </c>
    </row>
    <row r="299" spans="1:11" x14ac:dyDescent="0.45">
      <c r="A299" t="s">
        <v>71</v>
      </c>
      <c r="B299" s="1">
        <v>6</v>
      </c>
      <c r="C299" s="1">
        <v>94.51</v>
      </c>
      <c r="D299" t="s">
        <v>89</v>
      </c>
      <c r="E299" s="1">
        <v>4</v>
      </c>
      <c r="F299" s="1">
        <v>92.38</v>
      </c>
      <c r="G299" s="1" t="s">
        <v>101</v>
      </c>
      <c r="H299" s="1">
        <v>13</v>
      </c>
      <c r="I299" s="1">
        <v>2018</v>
      </c>
      <c r="J299" s="1">
        <v>1</v>
      </c>
      <c r="K299" s="1" t="s">
        <v>10</v>
      </c>
    </row>
    <row r="300" spans="1:11" x14ac:dyDescent="0.45">
      <c r="A300" t="s">
        <v>71</v>
      </c>
      <c r="B300" s="1">
        <v>6</v>
      </c>
      <c r="C300" s="1">
        <v>98.77</v>
      </c>
      <c r="D300" t="s">
        <v>97</v>
      </c>
      <c r="E300" s="1">
        <v>2</v>
      </c>
      <c r="F300" s="1">
        <v>78.48</v>
      </c>
      <c r="G300" s="1" t="s">
        <v>98</v>
      </c>
      <c r="H300" s="1">
        <v>13</v>
      </c>
      <c r="I300" s="1">
        <v>2018</v>
      </c>
      <c r="J300" s="1">
        <v>1</v>
      </c>
      <c r="K300" s="1" t="s">
        <v>10</v>
      </c>
    </row>
    <row r="301" spans="1:11" x14ac:dyDescent="0.45">
      <c r="A301" t="s">
        <v>71</v>
      </c>
      <c r="B301" s="1">
        <v>3</v>
      </c>
      <c r="C301" s="1">
        <v>90.84</v>
      </c>
      <c r="D301" t="s">
        <v>67</v>
      </c>
      <c r="E301" s="1">
        <v>10</v>
      </c>
      <c r="F301" s="1">
        <v>93.66</v>
      </c>
      <c r="G301" s="1" t="s">
        <v>101</v>
      </c>
      <c r="H301" s="1">
        <v>13</v>
      </c>
      <c r="I301" s="1">
        <v>2018</v>
      </c>
      <c r="J301" s="1" t="s">
        <v>5</v>
      </c>
      <c r="K301" s="1" t="s">
        <v>11</v>
      </c>
    </row>
    <row r="302" spans="1:11" x14ac:dyDescent="0.45">
      <c r="A302" t="s">
        <v>71</v>
      </c>
      <c r="B302" s="1">
        <v>3</v>
      </c>
      <c r="C302" s="1">
        <v>91.6</v>
      </c>
      <c r="D302" t="s">
        <v>2</v>
      </c>
      <c r="E302" s="1">
        <v>10</v>
      </c>
      <c r="F302" s="1">
        <v>98.44</v>
      </c>
      <c r="G302" s="1" t="s">
        <v>98</v>
      </c>
      <c r="H302" s="1">
        <v>13</v>
      </c>
      <c r="I302" s="1">
        <v>2018</v>
      </c>
      <c r="J302" s="1" t="s">
        <v>5</v>
      </c>
      <c r="K302" s="1" t="s">
        <v>11</v>
      </c>
    </row>
    <row r="303" spans="1:11" x14ac:dyDescent="0.45">
      <c r="A303" t="s">
        <v>71</v>
      </c>
      <c r="B303" s="1">
        <v>5</v>
      </c>
      <c r="C303" s="1">
        <v>86.42</v>
      </c>
      <c r="D303" t="s">
        <v>61</v>
      </c>
      <c r="E303" s="1">
        <v>6</v>
      </c>
      <c r="F303" s="1">
        <v>83.45</v>
      </c>
      <c r="G303" s="1" t="s">
        <v>49</v>
      </c>
      <c r="H303" s="1">
        <v>14</v>
      </c>
      <c r="I303" s="1">
        <v>2018</v>
      </c>
      <c r="J303" s="1">
        <v>1</v>
      </c>
      <c r="K303" s="1" t="s">
        <v>11</v>
      </c>
    </row>
    <row r="304" spans="1:11" x14ac:dyDescent="0.45">
      <c r="A304" t="s">
        <v>71</v>
      </c>
      <c r="B304" s="1">
        <v>6</v>
      </c>
      <c r="C304" s="1">
        <v>86.03</v>
      </c>
      <c r="D304" t="s">
        <v>67</v>
      </c>
      <c r="E304" s="1">
        <v>5</v>
      </c>
      <c r="F304" s="1">
        <v>90.84</v>
      </c>
      <c r="G304" s="1" t="s">
        <v>98</v>
      </c>
      <c r="H304" s="1">
        <v>15</v>
      </c>
      <c r="I304" s="17">
        <v>2019</v>
      </c>
      <c r="J304" s="17">
        <v>1</v>
      </c>
      <c r="K304" s="1" t="s">
        <v>10</v>
      </c>
    </row>
    <row r="305" spans="1:11" x14ac:dyDescent="0.45">
      <c r="A305" t="s">
        <v>71</v>
      </c>
      <c r="B305" s="1">
        <v>0</v>
      </c>
      <c r="C305" s="1">
        <v>78.42</v>
      </c>
      <c r="D305" t="s">
        <v>3</v>
      </c>
      <c r="E305" s="1">
        <v>8</v>
      </c>
      <c r="F305" s="1">
        <v>101.9</v>
      </c>
      <c r="G305" s="1" t="s">
        <v>98</v>
      </c>
      <c r="H305" s="1">
        <v>15</v>
      </c>
      <c r="I305" s="17">
        <v>2019</v>
      </c>
      <c r="J305" s="1" t="s">
        <v>5</v>
      </c>
      <c r="K305" s="1" t="s">
        <v>11</v>
      </c>
    </row>
    <row r="306" spans="1:11" x14ac:dyDescent="0.45">
      <c r="A306" t="s">
        <v>71</v>
      </c>
      <c r="B306" s="1">
        <v>3</v>
      </c>
      <c r="C306" s="1">
        <v>93.35</v>
      </c>
      <c r="D306" s="8" t="s">
        <v>78</v>
      </c>
      <c r="E306" s="1">
        <v>6</v>
      </c>
      <c r="F306" s="1">
        <v>97.57</v>
      </c>
      <c r="G306" s="1" t="s">
        <v>49</v>
      </c>
      <c r="H306" s="1">
        <v>17</v>
      </c>
      <c r="I306" s="1">
        <v>2019</v>
      </c>
      <c r="J306" s="1">
        <v>1</v>
      </c>
      <c r="K306" s="1" t="s">
        <v>11</v>
      </c>
    </row>
    <row r="307" spans="1:11" x14ac:dyDescent="0.45">
      <c r="A307" t="s">
        <v>71</v>
      </c>
      <c r="B307" s="1">
        <v>5</v>
      </c>
      <c r="C307" s="1">
        <v>88.37</v>
      </c>
      <c r="D307" s="8" t="s">
        <v>2</v>
      </c>
      <c r="E307" s="1">
        <v>6</v>
      </c>
      <c r="F307" s="1">
        <v>92.09</v>
      </c>
      <c r="G307" s="1" t="s">
        <v>29</v>
      </c>
      <c r="H307" s="1">
        <v>18</v>
      </c>
      <c r="I307" s="1">
        <v>2019</v>
      </c>
      <c r="J307" s="1">
        <v>1</v>
      </c>
      <c r="K307" s="1" t="s">
        <v>11</v>
      </c>
    </row>
    <row r="308" spans="1:11" x14ac:dyDescent="0.45">
      <c r="A308" s="64" t="s">
        <v>72</v>
      </c>
      <c r="B308" s="65">
        <v>2</v>
      </c>
      <c r="C308" s="65">
        <v>76.73</v>
      </c>
      <c r="D308" s="69" t="s">
        <v>50</v>
      </c>
      <c r="E308" s="65">
        <v>6</v>
      </c>
      <c r="F308" s="65">
        <v>88.33</v>
      </c>
      <c r="G308" s="65" t="s">
        <v>75</v>
      </c>
      <c r="H308" s="65">
        <v>2</v>
      </c>
      <c r="I308" s="65">
        <v>2014</v>
      </c>
      <c r="J308" s="65">
        <v>1</v>
      </c>
      <c r="K308" s="65" t="s">
        <v>11</v>
      </c>
    </row>
    <row r="309" spans="1:11" x14ac:dyDescent="0.45">
      <c r="A309" s="69" t="s">
        <v>72</v>
      </c>
      <c r="B309" s="70">
        <v>0</v>
      </c>
      <c r="C309" s="70">
        <v>72.52</v>
      </c>
      <c r="D309" s="69" t="s">
        <v>67</v>
      </c>
      <c r="E309" s="70">
        <v>6</v>
      </c>
      <c r="F309" s="70">
        <v>94.93</v>
      </c>
      <c r="G309" s="65" t="s">
        <v>45</v>
      </c>
      <c r="H309" s="65">
        <v>3</v>
      </c>
      <c r="I309" s="65">
        <v>2014</v>
      </c>
      <c r="J309" s="65">
        <v>1</v>
      </c>
      <c r="K309" s="65" t="s">
        <v>11</v>
      </c>
    </row>
    <row r="310" spans="1:11" x14ac:dyDescent="0.45">
      <c r="A310" s="64" t="s">
        <v>72</v>
      </c>
      <c r="B310" s="65">
        <v>1</v>
      </c>
      <c r="C310" s="65">
        <v>87.24</v>
      </c>
      <c r="D310" s="64" t="s">
        <v>43</v>
      </c>
      <c r="E310" s="65">
        <v>6</v>
      </c>
      <c r="F310" s="65">
        <v>89.14</v>
      </c>
      <c r="G310" s="65" t="s">
        <v>75</v>
      </c>
      <c r="H310" s="65">
        <v>4</v>
      </c>
      <c r="I310" s="65">
        <v>2015</v>
      </c>
      <c r="J310" s="65">
        <v>1</v>
      </c>
      <c r="K310" s="65" t="s">
        <v>11</v>
      </c>
    </row>
    <row r="311" spans="1:11" x14ac:dyDescent="0.45">
      <c r="A311" s="69" t="s">
        <v>72</v>
      </c>
      <c r="B311" s="70">
        <v>1</v>
      </c>
      <c r="C311" s="70">
        <v>84.7</v>
      </c>
      <c r="D311" s="69" t="s">
        <v>67</v>
      </c>
      <c r="E311" s="70">
        <v>6</v>
      </c>
      <c r="F311" s="70">
        <v>92.85</v>
      </c>
      <c r="G311" s="65" t="s">
        <v>45</v>
      </c>
      <c r="H311" s="65">
        <v>5</v>
      </c>
      <c r="I311" s="65">
        <v>2015</v>
      </c>
      <c r="J311" s="65">
        <v>1</v>
      </c>
      <c r="K311" s="65" t="s">
        <v>11</v>
      </c>
    </row>
    <row r="312" spans="1:11" x14ac:dyDescent="0.45">
      <c r="A312" s="64" t="s">
        <v>72</v>
      </c>
      <c r="B312" s="65">
        <v>0</v>
      </c>
      <c r="C312" s="65">
        <v>86.24</v>
      </c>
      <c r="D312" s="69" t="s">
        <v>50</v>
      </c>
      <c r="E312" s="65">
        <v>6</v>
      </c>
      <c r="F312" s="65">
        <v>98.02</v>
      </c>
      <c r="G312" s="70" t="s">
        <v>101</v>
      </c>
      <c r="H312" s="70">
        <v>6</v>
      </c>
      <c r="I312" s="65">
        <v>2015</v>
      </c>
      <c r="J312" s="65">
        <v>1</v>
      </c>
      <c r="K312" s="65" t="s">
        <v>11</v>
      </c>
    </row>
    <row r="313" spans="1:11" x14ac:dyDescent="0.45">
      <c r="A313" t="s">
        <v>162</v>
      </c>
      <c r="B313" s="1">
        <v>5</v>
      </c>
      <c r="C313" s="1">
        <v>77.59</v>
      </c>
      <c r="D313" t="s">
        <v>159</v>
      </c>
      <c r="E313" s="1">
        <v>6</v>
      </c>
      <c r="F313" s="1">
        <v>80.69</v>
      </c>
      <c r="G313" s="1" t="s">
        <v>161</v>
      </c>
      <c r="H313" s="1">
        <v>20</v>
      </c>
      <c r="I313" s="1">
        <v>2022</v>
      </c>
      <c r="J313" s="1">
        <v>1</v>
      </c>
      <c r="K313" s="1" t="s">
        <v>11</v>
      </c>
    </row>
    <row r="314" spans="1:11" x14ac:dyDescent="0.45">
      <c r="A314" s="14" t="s">
        <v>162</v>
      </c>
      <c r="B314" s="1">
        <v>1</v>
      </c>
      <c r="C314" s="1">
        <v>78.55</v>
      </c>
      <c r="D314" s="8" t="s">
        <v>156</v>
      </c>
      <c r="E314" s="1">
        <v>6</v>
      </c>
      <c r="F314" s="1">
        <v>88.14</v>
      </c>
      <c r="G314" s="1" t="s">
        <v>29</v>
      </c>
      <c r="H314" s="1">
        <v>21</v>
      </c>
      <c r="I314" s="1">
        <v>2022</v>
      </c>
      <c r="J314" s="1">
        <v>1</v>
      </c>
      <c r="K314" s="1" t="s">
        <v>11</v>
      </c>
    </row>
    <row r="315" spans="1:11" x14ac:dyDescent="0.45">
      <c r="A315" s="64" t="s">
        <v>100</v>
      </c>
      <c r="B315" s="65">
        <v>1</v>
      </c>
      <c r="C315" s="65">
        <v>77.73</v>
      </c>
      <c r="D315" s="69" t="s">
        <v>67</v>
      </c>
      <c r="E315" s="65">
        <v>6</v>
      </c>
      <c r="F315" s="65">
        <v>87.61</v>
      </c>
      <c r="G315" s="70" t="s">
        <v>101</v>
      </c>
      <c r="H315" s="70">
        <v>6</v>
      </c>
      <c r="I315" s="65">
        <v>2015</v>
      </c>
      <c r="J315" s="65">
        <v>1</v>
      </c>
      <c r="K315" s="65" t="s">
        <v>11</v>
      </c>
    </row>
    <row r="316" spans="1:11" x14ac:dyDescent="0.45">
      <c r="A316" s="64" t="s">
        <v>100</v>
      </c>
      <c r="B316" s="65">
        <v>2</v>
      </c>
      <c r="C316" s="65">
        <v>83.84</v>
      </c>
      <c r="D316" s="64" t="s">
        <v>26</v>
      </c>
      <c r="E316" s="65">
        <v>6</v>
      </c>
      <c r="F316" s="65">
        <v>87</v>
      </c>
      <c r="G316" s="65" t="s">
        <v>101</v>
      </c>
      <c r="H316" s="65">
        <v>10</v>
      </c>
      <c r="I316" s="65">
        <v>2017</v>
      </c>
      <c r="J316" s="65">
        <v>1</v>
      </c>
      <c r="K316" s="65" t="s">
        <v>11</v>
      </c>
    </row>
    <row r="317" spans="1:11" x14ac:dyDescent="0.45">
      <c r="A317" s="64" t="s">
        <v>100</v>
      </c>
      <c r="B317" s="65">
        <v>2</v>
      </c>
      <c r="C317" s="65">
        <v>85.16</v>
      </c>
      <c r="D317" s="64" t="s">
        <v>2</v>
      </c>
      <c r="E317" s="65">
        <v>6</v>
      </c>
      <c r="F317" s="65">
        <v>99.15</v>
      </c>
      <c r="G317" s="65" t="s">
        <v>98</v>
      </c>
      <c r="H317" s="65">
        <v>13</v>
      </c>
      <c r="I317" s="65">
        <v>2018</v>
      </c>
      <c r="J317" s="65">
        <v>1</v>
      </c>
      <c r="K317" s="65" t="s">
        <v>11</v>
      </c>
    </row>
    <row r="318" spans="1:11" x14ac:dyDescent="0.45">
      <c r="A318" t="s">
        <v>108</v>
      </c>
      <c r="B318" s="1">
        <v>6</v>
      </c>
      <c r="C318" s="1">
        <v>83.46</v>
      </c>
      <c r="D318" t="s">
        <v>76</v>
      </c>
      <c r="E318" s="1">
        <v>4</v>
      </c>
      <c r="F318" s="1">
        <v>83.45</v>
      </c>
      <c r="G318" s="1" t="s">
        <v>101</v>
      </c>
      <c r="H318" s="1">
        <v>13</v>
      </c>
      <c r="I318" s="1">
        <v>2018</v>
      </c>
      <c r="J318" s="1">
        <v>1</v>
      </c>
      <c r="K318" s="1" t="s">
        <v>10</v>
      </c>
    </row>
    <row r="319" spans="1:11" x14ac:dyDescent="0.45">
      <c r="A319" t="s">
        <v>108</v>
      </c>
      <c r="B319" s="1">
        <v>4</v>
      </c>
      <c r="C319" s="1">
        <v>85.83</v>
      </c>
      <c r="D319" t="s">
        <v>0</v>
      </c>
      <c r="E319" s="1">
        <v>10</v>
      </c>
      <c r="F319" s="1">
        <v>89.43</v>
      </c>
      <c r="G319" s="1" t="s">
        <v>101</v>
      </c>
      <c r="H319" s="1">
        <v>13</v>
      </c>
      <c r="I319" s="1">
        <v>2018</v>
      </c>
      <c r="J319" s="1" t="s">
        <v>5</v>
      </c>
      <c r="K319" s="1" t="s">
        <v>11</v>
      </c>
    </row>
    <row r="320" spans="1:11" x14ac:dyDescent="0.45">
      <c r="A320" s="64" t="s">
        <v>76</v>
      </c>
      <c r="B320" s="65">
        <v>6</v>
      </c>
      <c r="C320" s="65">
        <v>103.66</v>
      </c>
      <c r="D320" s="64" t="s">
        <v>51</v>
      </c>
      <c r="E320" s="65">
        <v>0</v>
      </c>
      <c r="F320" s="65">
        <v>79.37</v>
      </c>
      <c r="G320" s="65" t="s">
        <v>101</v>
      </c>
      <c r="H320" s="65">
        <v>10</v>
      </c>
      <c r="I320" s="65">
        <v>2017</v>
      </c>
      <c r="J320" s="65">
        <v>1</v>
      </c>
      <c r="K320" s="65" t="s">
        <v>10</v>
      </c>
    </row>
    <row r="321" spans="1:11" x14ac:dyDescent="0.45">
      <c r="A321" s="64" t="s">
        <v>76</v>
      </c>
      <c r="B321" s="65">
        <v>5</v>
      </c>
      <c r="C321" s="65">
        <v>96.66</v>
      </c>
      <c r="D321" s="64" t="s">
        <v>59</v>
      </c>
      <c r="E321" s="65">
        <v>10</v>
      </c>
      <c r="F321" s="65">
        <v>100.17</v>
      </c>
      <c r="G321" s="65" t="s">
        <v>101</v>
      </c>
      <c r="H321" s="65">
        <v>10</v>
      </c>
      <c r="I321" s="65">
        <v>2017</v>
      </c>
      <c r="J321" s="65" t="s">
        <v>5</v>
      </c>
      <c r="K321" s="65" t="s">
        <v>11</v>
      </c>
    </row>
    <row r="322" spans="1:11" x14ac:dyDescent="0.45">
      <c r="A322" s="64" t="s">
        <v>76</v>
      </c>
      <c r="B322" s="65">
        <v>6</v>
      </c>
      <c r="C322" s="65">
        <v>90.24</v>
      </c>
      <c r="D322" s="64" t="s">
        <v>63</v>
      </c>
      <c r="E322" s="65">
        <v>3</v>
      </c>
      <c r="F322" s="65">
        <v>89.63</v>
      </c>
      <c r="G322" s="65" t="s">
        <v>49</v>
      </c>
      <c r="H322" s="65">
        <v>11</v>
      </c>
      <c r="I322" s="65">
        <v>2017</v>
      </c>
      <c r="J322" s="65">
        <v>1</v>
      </c>
      <c r="K322" s="65" t="s">
        <v>10</v>
      </c>
    </row>
    <row r="323" spans="1:11" x14ac:dyDescent="0.45">
      <c r="A323" s="64" t="s">
        <v>76</v>
      </c>
      <c r="B323" s="65">
        <v>9</v>
      </c>
      <c r="C323" s="65">
        <v>88.88</v>
      </c>
      <c r="D323" s="64" t="s">
        <v>67</v>
      </c>
      <c r="E323" s="65">
        <v>10</v>
      </c>
      <c r="F323" s="65">
        <v>89.82</v>
      </c>
      <c r="G323" s="65" t="s">
        <v>49</v>
      </c>
      <c r="H323" s="65">
        <v>11</v>
      </c>
      <c r="I323" s="65">
        <v>2017</v>
      </c>
      <c r="J323" s="65" t="s">
        <v>5</v>
      </c>
      <c r="K323" s="65" t="s">
        <v>11</v>
      </c>
    </row>
    <row r="324" spans="1:11" x14ac:dyDescent="0.45">
      <c r="A324" s="64" t="s">
        <v>76</v>
      </c>
      <c r="B324" s="65">
        <v>6</v>
      </c>
      <c r="C324" s="65">
        <v>88.29</v>
      </c>
      <c r="D324" s="64" t="s">
        <v>74</v>
      </c>
      <c r="E324" s="65">
        <v>2</v>
      </c>
      <c r="F324" s="65">
        <v>85.5</v>
      </c>
      <c r="G324" s="65" t="s">
        <v>75</v>
      </c>
      <c r="H324" s="65">
        <v>12</v>
      </c>
      <c r="I324" s="65">
        <v>2017</v>
      </c>
      <c r="J324" s="65">
        <v>1</v>
      </c>
      <c r="K324" s="65" t="s">
        <v>10</v>
      </c>
    </row>
    <row r="325" spans="1:11" x14ac:dyDescent="0.45">
      <c r="A325" s="64" t="s">
        <v>76</v>
      </c>
      <c r="B325" s="65">
        <v>5</v>
      </c>
      <c r="C325" s="65">
        <v>97.26</v>
      </c>
      <c r="D325" s="64" t="s">
        <v>26</v>
      </c>
      <c r="E325" s="65">
        <v>10</v>
      </c>
      <c r="F325" s="65">
        <v>101.05</v>
      </c>
      <c r="G325" s="65" t="s">
        <v>75</v>
      </c>
      <c r="H325" s="65">
        <v>12</v>
      </c>
      <c r="I325" s="65">
        <v>2017</v>
      </c>
      <c r="J325" s="65" t="s">
        <v>5</v>
      </c>
      <c r="K325" s="65" t="s">
        <v>11</v>
      </c>
    </row>
    <row r="326" spans="1:11" x14ac:dyDescent="0.45">
      <c r="A326" s="64" t="s">
        <v>76</v>
      </c>
      <c r="B326" s="65">
        <v>4</v>
      </c>
      <c r="C326" s="65">
        <v>83.45</v>
      </c>
      <c r="D326" s="64" t="s">
        <v>108</v>
      </c>
      <c r="E326" s="65">
        <v>6</v>
      </c>
      <c r="F326" s="65">
        <v>83.46</v>
      </c>
      <c r="G326" s="65" t="s">
        <v>101</v>
      </c>
      <c r="H326" s="65">
        <v>13</v>
      </c>
      <c r="I326" s="65">
        <v>2018</v>
      </c>
      <c r="J326" s="65">
        <v>1</v>
      </c>
      <c r="K326" s="65" t="s">
        <v>11</v>
      </c>
    </row>
    <row r="327" spans="1:11" x14ac:dyDescent="0.45">
      <c r="A327" s="64" t="s">
        <v>76</v>
      </c>
      <c r="B327" s="65">
        <v>1</v>
      </c>
      <c r="C327" s="65">
        <v>87.62</v>
      </c>
      <c r="D327" s="64" t="s">
        <v>91</v>
      </c>
      <c r="E327" s="65">
        <v>6</v>
      </c>
      <c r="F327" s="65">
        <v>98.35</v>
      </c>
      <c r="G327" s="65" t="s">
        <v>98</v>
      </c>
      <c r="H327" s="65">
        <v>13</v>
      </c>
      <c r="I327" s="65">
        <v>2018</v>
      </c>
      <c r="J327" s="65">
        <v>1</v>
      </c>
      <c r="K327" s="65" t="s">
        <v>11</v>
      </c>
    </row>
    <row r="328" spans="1:11" x14ac:dyDescent="0.45">
      <c r="A328" s="64" t="s">
        <v>76</v>
      </c>
      <c r="B328" s="65">
        <v>6</v>
      </c>
      <c r="C328" s="65">
        <v>92.46</v>
      </c>
      <c r="D328" s="64" t="s">
        <v>90</v>
      </c>
      <c r="E328" s="65">
        <v>2</v>
      </c>
      <c r="F328" s="65">
        <v>81.31</v>
      </c>
      <c r="G328" s="65" t="s">
        <v>49</v>
      </c>
      <c r="H328" s="65">
        <v>14</v>
      </c>
      <c r="I328" s="65">
        <v>2018</v>
      </c>
      <c r="J328" s="65">
        <v>1</v>
      </c>
      <c r="K328" s="65" t="s">
        <v>10</v>
      </c>
    </row>
    <row r="329" spans="1:11" x14ac:dyDescent="0.45">
      <c r="A329" s="64" t="s">
        <v>76</v>
      </c>
      <c r="B329" s="65">
        <v>10</v>
      </c>
      <c r="C329" s="65">
        <v>100.33</v>
      </c>
      <c r="D329" s="64" t="s">
        <v>1</v>
      </c>
      <c r="E329" s="65">
        <v>9</v>
      </c>
      <c r="F329" s="65">
        <v>96.57</v>
      </c>
      <c r="G329" s="65" t="s">
        <v>49</v>
      </c>
      <c r="H329" s="65">
        <v>14</v>
      </c>
      <c r="I329" s="65">
        <v>2018</v>
      </c>
      <c r="J329" s="65" t="s">
        <v>5</v>
      </c>
      <c r="K329" s="65" t="s">
        <v>10</v>
      </c>
    </row>
    <row r="330" spans="1:11" x14ac:dyDescent="0.45">
      <c r="A330" s="64" t="s">
        <v>76</v>
      </c>
      <c r="B330" s="65">
        <v>8</v>
      </c>
      <c r="C330" s="65">
        <v>99.17</v>
      </c>
      <c r="D330" s="69" t="s">
        <v>67</v>
      </c>
      <c r="E330" s="65">
        <v>11</v>
      </c>
      <c r="F330" s="65">
        <v>97.7</v>
      </c>
      <c r="G330" s="65" t="s">
        <v>49</v>
      </c>
      <c r="H330" s="65">
        <v>14</v>
      </c>
      <c r="I330" s="65">
        <v>2018</v>
      </c>
      <c r="J330" s="65" t="s">
        <v>184</v>
      </c>
      <c r="K330" s="65" t="s">
        <v>11</v>
      </c>
    </row>
    <row r="331" spans="1:11" x14ac:dyDescent="0.45">
      <c r="A331" s="66" t="s">
        <v>76</v>
      </c>
      <c r="B331" s="65">
        <v>6</v>
      </c>
      <c r="C331" s="65">
        <v>104.86</v>
      </c>
      <c r="D331" s="66" t="s">
        <v>157</v>
      </c>
      <c r="E331" s="65">
        <v>0</v>
      </c>
      <c r="F331" s="65">
        <v>75.41</v>
      </c>
      <c r="G331" s="65" t="s">
        <v>153</v>
      </c>
      <c r="H331" s="65">
        <v>19</v>
      </c>
      <c r="I331" s="65">
        <v>2022</v>
      </c>
      <c r="J331" s="65">
        <v>1</v>
      </c>
      <c r="K331" s="65" t="s">
        <v>10</v>
      </c>
    </row>
    <row r="332" spans="1:11" x14ac:dyDescent="0.45">
      <c r="A332" s="66" t="s">
        <v>76</v>
      </c>
      <c r="B332" s="65">
        <v>4</v>
      </c>
      <c r="C332" s="65">
        <v>85.83</v>
      </c>
      <c r="D332" s="66" t="s">
        <v>158</v>
      </c>
      <c r="E332" s="65">
        <v>6</v>
      </c>
      <c r="F332" s="65">
        <v>85.6</v>
      </c>
      <c r="G332" s="65" t="s">
        <v>153</v>
      </c>
      <c r="H332" s="65">
        <v>19</v>
      </c>
      <c r="I332" s="65">
        <v>2022</v>
      </c>
      <c r="J332" s="65" t="s">
        <v>5</v>
      </c>
      <c r="K332" s="65" t="s">
        <v>11</v>
      </c>
    </row>
    <row r="333" spans="1:11" x14ac:dyDescent="0.45">
      <c r="A333" s="64" t="s">
        <v>76</v>
      </c>
      <c r="B333" s="65">
        <v>6</v>
      </c>
      <c r="C333" s="65">
        <v>106.33</v>
      </c>
      <c r="D333" s="64" t="s">
        <v>61</v>
      </c>
      <c r="E333" s="65">
        <v>5</v>
      </c>
      <c r="F333" s="65">
        <v>96.36</v>
      </c>
      <c r="G333" s="65" t="s">
        <v>161</v>
      </c>
      <c r="H333" s="65">
        <v>20</v>
      </c>
      <c r="I333" s="65">
        <v>2022</v>
      </c>
      <c r="J333" s="65">
        <v>1</v>
      </c>
      <c r="K333" s="65" t="s">
        <v>10</v>
      </c>
    </row>
    <row r="334" spans="1:11" x14ac:dyDescent="0.45">
      <c r="A334" s="64" t="s">
        <v>76</v>
      </c>
      <c r="B334" s="65">
        <v>4</v>
      </c>
      <c r="C334" s="65">
        <v>99.15</v>
      </c>
      <c r="D334" s="64" t="s">
        <v>156</v>
      </c>
      <c r="E334" s="65">
        <v>6</v>
      </c>
      <c r="F334" s="65">
        <v>91.03</v>
      </c>
      <c r="G334" s="65" t="s">
        <v>161</v>
      </c>
      <c r="H334" s="65">
        <v>20</v>
      </c>
      <c r="I334" s="65">
        <v>2022</v>
      </c>
      <c r="J334" s="65" t="s">
        <v>5</v>
      </c>
      <c r="K334" s="65" t="s">
        <v>11</v>
      </c>
    </row>
    <row r="335" spans="1:11" x14ac:dyDescent="0.45">
      <c r="A335" s="68" t="s">
        <v>76</v>
      </c>
      <c r="B335" s="65">
        <v>6</v>
      </c>
      <c r="C335" s="65">
        <v>83.07</v>
      </c>
      <c r="D335" s="66" t="s">
        <v>30</v>
      </c>
      <c r="E335" s="65">
        <v>3</v>
      </c>
      <c r="F335" s="65">
        <v>83.21</v>
      </c>
      <c r="G335" s="65" t="s">
        <v>29</v>
      </c>
      <c r="H335" s="65">
        <v>21</v>
      </c>
      <c r="I335" s="65">
        <v>2022</v>
      </c>
      <c r="J335" s="65">
        <v>1</v>
      </c>
      <c r="K335" s="65" t="s">
        <v>10</v>
      </c>
    </row>
    <row r="336" spans="1:11" x14ac:dyDescent="0.45">
      <c r="A336" s="68" t="s">
        <v>76</v>
      </c>
      <c r="B336" s="65">
        <v>6</v>
      </c>
      <c r="C336" s="65">
        <v>99.1</v>
      </c>
      <c r="D336" s="68" t="s">
        <v>164</v>
      </c>
      <c r="E336" s="65">
        <v>0</v>
      </c>
      <c r="F336" s="65">
        <v>76.83</v>
      </c>
      <c r="G336" s="65" t="s">
        <v>29</v>
      </c>
      <c r="H336" s="65">
        <v>21</v>
      </c>
      <c r="I336" s="65">
        <v>2022</v>
      </c>
      <c r="J336" s="65" t="s">
        <v>5</v>
      </c>
      <c r="K336" s="65" t="s">
        <v>10</v>
      </c>
    </row>
    <row r="337" spans="1:11" x14ac:dyDescent="0.45">
      <c r="A337" s="68" t="s">
        <v>76</v>
      </c>
      <c r="B337" s="65">
        <v>5</v>
      </c>
      <c r="C337" s="65">
        <v>95.41</v>
      </c>
      <c r="D337" s="68" t="s">
        <v>156</v>
      </c>
      <c r="E337" s="65">
        <v>7</v>
      </c>
      <c r="F337" s="65">
        <v>90.7</v>
      </c>
      <c r="G337" s="65" t="s">
        <v>29</v>
      </c>
      <c r="H337" s="65">
        <v>21</v>
      </c>
      <c r="I337" s="65">
        <v>2022</v>
      </c>
      <c r="J337" s="65" t="s">
        <v>6</v>
      </c>
      <c r="K337" s="65" t="s">
        <v>11</v>
      </c>
    </row>
    <row r="338" spans="1:11" x14ac:dyDescent="0.45">
      <c r="A338" s="64" t="s">
        <v>86</v>
      </c>
      <c r="B338" s="65">
        <v>11</v>
      </c>
      <c r="C338" s="65">
        <v>100.4</v>
      </c>
      <c r="D338" s="64" t="s">
        <v>4</v>
      </c>
      <c r="E338" s="65">
        <v>5</v>
      </c>
      <c r="F338" s="65">
        <v>95.75</v>
      </c>
      <c r="G338" s="65" t="s">
        <v>49</v>
      </c>
      <c r="H338" s="65">
        <v>14</v>
      </c>
      <c r="I338" s="65">
        <v>2018</v>
      </c>
      <c r="J338" s="65" t="s">
        <v>6</v>
      </c>
      <c r="K338" s="65" t="s">
        <v>10</v>
      </c>
    </row>
    <row r="339" spans="1:11" x14ac:dyDescent="0.45">
      <c r="A339" s="14" t="s">
        <v>52</v>
      </c>
      <c r="B339" s="1">
        <v>6</v>
      </c>
      <c r="C339" s="1">
        <v>106.09</v>
      </c>
      <c r="D339" s="14" t="s">
        <v>65</v>
      </c>
      <c r="E339" s="1">
        <v>0</v>
      </c>
      <c r="F339" s="1">
        <v>82.7</v>
      </c>
      <c r="G339" s="1" t="s">
        <v>45</v>
      </c>
      <c r="H339" s="1">
        <v>1</v>
      </c>
      <c r="I339" s="1">
        <v>2013</v>
      </c>
      <c r="J339" s="1">
        <v>1</v>
      </c>
      <c r="K339" s="1" t="s">
        <v>10</v>
      </c>
    </row>
    <row r="340" spans="1:11" x14ac:dyDescent="0.45">
      <c r="A340" s="15" t="s">
        <v>52</v>
      </c>
      <c r="B340" s="6">
        <v>8</v>
      </c>
      <c r="C340" s="6">
        <v>93.87</v>
      </c>
      <c r="D340" s="15" t="s">
        <v>58</v>
      </c>
      <c r="E340" s="6">
        <v>1</v>
      </c>
      <c r="F340" s="6">
        <v>81.97</v>
      </c>
      <c r="G340" s="1" t="s">
        <v>45</v>
      </c>
      <c r="H340" s="1">
        <v>1</v>
      </c>
      <c r="I340" s="1">
        <v>2013</v>
      </c>
      <c r="J340" s="1" t="s">
        <v>5</v>
      </c>
      <c r="K340" s="1" t="s">
        <v>10</v>
      </c>
    </row>
    <row r="341" spans="1:11" x14ac:dyDescent="0.45">
      <c r="A341" s="15" t="s">
        <v>52</v>
      </c>
      <c r="B341" s="6">
        <v>10</v>
      </c>
      <c r="C341" s="6">
        <v>99.9</v>
      </c>
      <c r="D341" s="15" t="s">
        <v>43</v>
      </c>
      <c r="E341" s="6">
        <v>7</v>
      </c>
      <c r="F341" s="6">
        <v>95.02</v>
      </c>
      <c r="G341" s="1" t="s">
        <v>45</v>
      </c>
      <c r="H341" s="1">
        <v>1</v>
      </c>
      <c r="I341" s="1">
        <v>2013</v>
      </c>
      <c r="J341" s="1" t="s">
        <v>6</v>
      </c>
      <c r="K341" s="1" t="s">
        <v>10</v>
      </c>
    </row>
    <row r="342" spans="1:11" x14ac:dyDescent="0.45">
      <c r="A342" s="15" t="s">
        <v>52</v>
      </c>
      <c r="B342" s="6">
        <v>3</v>
      </c>
      <c r="C342" s="6">
        <v>101.4</v>
      </c>
      <c r="D342" s="15" t="s">
        <v>48</v>
      </c>
      <c r="E342" s="6">
        <v>10</v>
      </c>
      <c r="F342" s="6">
        <v>109.46</v>
      </c>
      <c r="G342" s="1" t="s">
        <v>45</v>
      </c>
      <c r="H342" s="1">
        <v>1</v>
      </c>
      <c r="I342" s="1">
        <v>2013</v>
      </c>
      <c r="J342" s="1" t="s">
        <v>184</v>
      </c>
      <c r="K342" s="1" t="s">
        <v>11</v>
      </c>
    </row>
    <row r="343" spans="1:11" x14ac:dyDescent="0.45">
      <c r="A343" s="16" t="s">
        <v>52</v>
      </c>
      <c r="B343" s="1">
        <v>6</v>
      </c>
      <c r="C343" s="1">
        <v>95.94</v>
      </c>
      <c r="D343" t="s">
        <v>71</v>
      </c>
      <c r="E343" s="1">
        <v>0</v>
      </c>
      <c r="F343" s="1">
        <v>85</v>
      </c>
      <c r="G343" s="1" t="s">
        <v>75</v>
      </c>
      <c r="H343" s="1">
        <v>2</v>
      </c>
      <c r="I343" s="1">
        <v>2014</v>
      </c>
      <c r="J343" s="1">
        <v>1</v>
      </c>
      <c r="K343" s="1" t="s">
        <v>10</v>
      </c>
    </row>
    <row r="344" spans="1:11" x14ac:dyDescent="0.45">
      <c r="A344" s="16" t="s">
        <v>52</v>
      </c>
      <c r="B344" s="1">
        <v>8</v>
      </c>
      <c r="C344" s="1">
        <v>118.21</v>
      </c>
      <c r="D344" t="s">
        <v>73</v>
      </c>
      <c r="E344" s="1">
        <v>3</v>
      </c>
      <c r="F344" s="1">
        <v>101.88</v>
      </c>
      <c r="G344" s="1" t="s">
        <v>75</v>
      </c>
      <c r="H344" s="1">
        <v>2</v>
      </c>
      <c r="I344" s="1">
        <v>2014</v>
      </c>
      <c r="J344" s="1" t="s">
        <v>5</v>
      </c>
      <c r="K344" s="1" t="s">
        <v>10</v>
      </c>
    </row>
    <row r="345" spans="1:11" x14ac:dyDescent="0.45">
      <c r="A345" s="16" t="s">
        <v>52</v>
      </c>
      <c r="B345" s="1">
        <v>10</v>
      </c>
      <c r="C345" s="1">
        <v>101.82</v>
      </c>
      <c r="D345" t="s">
        <v>26</v>
      </c>
      <c r="E345" s="1">
        <v>6</v>
      </c>
      <c r="F345" s="1">
        <v>100.71</v>
      </c>
      <c r="G345" s="1" t="s">
        <v>75</v>
      </c>
      <c r="H345" s="1">
        <v>2</v>
      </c>
      <c r="I345" s="1">
        <v>2014</v>
      </c>
      <c r="J345" s="1" t="s">
        <v>6</v>
      </c>
      <c r="K345" s="1" t="s">
        <v>10</v>
      </c>
    </row>
    <row r="346" spans="1:11" x14ac:dyDescent="0.45">
      <c r="A346" t="s">
        <v>52</v>
      </c>
      <c r="B346" s="1">
        <v>9</v>
      </c>
      <c r="C346" s="1">
        <v>103.02</v>
      </c>
      <c r="D346" s="16" t="s">
        <v>48</v>
      </c>
      <c r="E346" s="1">
        <v>11</v>
      </c>
      <c r="F346" s="1">
        <v>105.08</v>
      </c>
      <c r="G346" s="1" t="s">
        <v>75</v>
      </c>
      <c r="H346" s="1">
        <v>2</v>
      </c>
      <c r="I346" s="1">
        <v>2014</v>
      </c>
      <c r="J346" s="1" t="s">
        <v>184</v>
      </c>
      <c r="K346" s="1" t="s">
        <v>11</v>
      </c>
    </row>
    <row r="347" spans="1:11" x14ac:dyDescent="0.45">
      <c r="A347" s="16" t="s">
        <v>52</v>
      </c>
      <c r="B347" s="6">
        <v>5</v>
      </c>
      <c r="C347" s="6">
        <v>91.56</v>
      </c>
      <c r="D347" s="16" t="s">
        <v>30</v>
      </c>
      <c r="E347" s="6">
        <v>6</v>
      </c>
      <c r="F347" s="6">
        <v>84.07</v>
      </c>
      <c r="G347" s="1" t="s">
        <v>45</v>
      </c>
      <c r="H347" s="1">
        <v>3</v>
      </c>
      <c r="I347" s="1">
        <v>2014</v>
      </c>
      <c r="J347" s="1">
        <v>1</v>
      </c>
      <c r="K347" s="1" t="s">
        <v>11</v>
      </c>
    </row>
    <row r="348" spans="1:11" x14ac:dyDescent="0.45">
      <c r="A348" t="s">
        <v>52</v>
      </c>
      <c r="B348" s="1">
        <v>6</v>
      </c>
      <c r="C348" s="1">
        <v>105.69</v>
      </c>
      <c r="D348" t="s">
        <v>63</v>
      </c>
      <c r="E348" s="1">
        <v>4</v>
      </c>
      <c r="F348" s="1">
        <v>92.84</v>
      </c>
      <c r="G348" s="1" t="s">
        <v>75</v>
      </c>
      <c r="H348" s="1">
        <v>4</v>
      </c>
      <c r="I348" s="1">
        <v>2015</v>
      </c>
      <c r="J348" s="1">
        <v>1</v>
      </c>
      <c r="K348" s="1" t="s">
        <v>10</v>
      </c>
    </row>
    <row r="349" spans="1:11" x14ac:dyDescent="0.45">
      <c r="A349" t="s">
        <v>52</v>
      </c>
      <c r="B349" s="1">
        <v>8</v>
      </c>
      <c r="C349" s="1">
        <v>105.19</v>
      </c>
      <c r="D349" t="s">
        <v>50</v>
      </c>
      <c r="E349" s="1">
        <v>4</v>
      </c>
      <c r="F349" s="1">
        <v>102.75</v>
      </c>
      <c r="G349" s="1" t="s">
        <v>75</v>
      </c>
      <c r="H349" s="1">
        <v>4</v>
      </c>
      <c r="I349" s="1">
        <v>2015</v>
      </c>
      <c r="J349" s="1" t="s">
        <v>5</v>
      </c>
      <c r="K349" s="1" t="s">
        <v>10</v>
      </c>
    </row>
    <row r="350" spans="1:11" x14ac:dyDescent="0.45">
      <c r="A350" t="s">
        <v>52</v>
      </c>
      <c r="B350" s="1">
        <v>9</v>
      </c>
      <c r="C350" s="1">
        <v>95.79</v>
      </c>
      <c r="D350" t="s">
        <v>26</v>
      </c>
      <c r="E350" s="1">
        <v>10</v>
      </c>
      <c r="F350" s="1">
        <v>100.55</v>
      </c>
      <c r="G350" s="1" t="s">
        <v>75</v>
      </c>
      <c r="H350" s="1">
        <v>4</v>
      </c>
      <c r="I350" s="1">
        <v>2015</v>
      </c>
      <c r="J350" s="1" t="s">
        <v>6</v>
      </c>
      <c r="K350" s="1" t="s">
        <v>11</v>
      </c>
    </row>
    <row r="351" spans="1:11" x14ac:dyDescent="0.45">
      <c r="A351" s="16" t="s">
        <v>52</v>
      </c>
      <c r="B351" s="6">
        <v>6</v>
      </c>
      <c r="C351" s="6">
        <v>95.13</v>
      </c>
      <c r="D351" s="16" t="s">
        <v>73</v>
      </c>
      <c r="E351" s="6">
        <v>0</v>
      </c>
      <c r="F351" s="6">
        <v>85.81</v>
      </c>
      <c r="G351" s="1" t="s">
        <v>45</v>
      </c>
      <c r="H351" s="1">
        <v>5</v>
      </c>
      <c r="I351" s="1">
        <v>2015</v>
      </c>
      <c r="J351" s="1">
        <v>1</v>
      </c>
      <c r="K351" s="1" t="s">
        <v>10</v>
      </c>
    </row>
    <row r="352" spans="1:11" x14ac:dyDescent="0.45">
      <c r="A352" s="16" t="s">
        <v>52</v>
      </c>
      <c r="B352" s="6">
        <v>4</v>
      </c>
      <c r="C352" s="6">
        <v>99.02</v>
      </c>
      <c r="D352" s="16" t="s">
        <v>50</v>
      </c>
      <c r="E352" s="6">
        <v>8</v>
      </c>
      <c r="F352" s="6">
        <v>101.82</v>
      </c>
      <c r="G352" s="1" t="s">
        <v>45</v>
      </c>
      <c r="H352" s="1">
        <v>5</v>
      </c>
      <c r="I352" s="1">
        <v>2015</v>
      </c>
      <c r="J352" s="1" t="s">
        <v>5</v>
      </c>
      <c r="K352" s="1" t="s">
        <v>11</v>
      </c>
    </row>
    <row r="353" spans="1:11" x14ac:dyDescent="0.45">
      <c r="A353" s="16" t="s">
        <v>52</v>
      </c>
      <c r="B353" s="1">
        <v>6</v>
      </c>
      <c r="C353" s="1">
        <v>102.18</v>
      </c>
      <c r="D353" s="14" t="s">
        <v>51</v>
      </c>
      <c r="E353" s="1">
        <v>3</v>
      </c>
      <c r="F353" s="1">
        <v>85.72</v>
      </c>
      <c r="G353" s="6" t="s">
        <v>101</v>
      </c>
      <c r="H353" s="6">
        <v>6</v>
      </c>
      <c r="I353" s="1">
        <v>2015</v>
      </c>
      <c r="J353" s="1">
        <v>1</v>
      </c>
      <c r="K353" s="1" t="s">
        <v>10</v>
      </c>
    </row>
    <row r="354" spans="1:11" x14ac:dyDescent="0.45">
      <c r="A354" t="s">
        <v>52</v>
      </c>
      <c r="B354" s="1">
        <v>7</v>
      </c>
      <c r="C354" s="1">
        <v>93.31</v>
      </c>
      <c r="D354" s="16" t="s">
        <v>50</v>
      </c>
      <c r="E354" s="1">
        <v>8</v>
      </c>
      <c r="F354" s="1">
        <v>91.49</v>
      </c>
      <c r="G354" s="6" t="s">
        <v>101</v>
      </c>
      <c r="H354" s="6">
        <v>6</v>
      </c>
      <c r="I354" s="1">
        <v>2015</v>
      </c>
      <c r="J354" s="1" t="s">
        <v>5</v>
      </c>
      <c r="K354" s="1" t="s">
        <v>11</v>
      </c>
    </row>
    <row r="355" spans="1:11" x14ac:dyDescent="0.45">
      <c r="A355" t="s">
        <v>52</v>
      </c>
      <c r="B355" s="1">
        <v>6</v>
      </c>
      <c r="C355" s="1">
        <v>100.6</v>
      </c>
      <c r="D355" t="s">
        <v>61</v>
      </c>
      <c r="E355" s="1">
        <v>3</v>
      </c>
      <c r="F355" s="1">
        <v>85.52</v>
      </c>
      <c r="G355" s="1" t="s">
        <v>101</v>
      </c>
      <c r="H355" s="1">
        <v>7</v>
      </c>
      <c r="I355" s="1">
        <v>2016</v>
      </c>
      <c r="J355" s="1">
        <v>1</v>
      </c>
      <c r="K355" s="1" t="s">
        <v>10</v>
      </c>
    </row>
    <row r="356" spans="1:11" x14ac:dyDescent="0.45">
      <c r="A356" t="s">
        <v>52</v>
      </c>
      <c r="B356" s="1">
        <v>6</v>
      </c>
      <c r="C356" s="1">
        <v>107.45</v>
      </c>
      <c r="D356" t="s">
        <v>26</v>
      </c>
      <c r="E356" s="1">
        <v>10</v>
      </c>
      <c r="F356" s="1">
        <v>107.63</v>
      </c>
      <c r="G356" s="1" t="s">
        <v>101</v>
      </c>
      <c r="H356" s="1">
        <v>7</v>
      </c>
      <c r="I356" s="1">
        <v>2016</v>
      </c>
      <c r="J356" s="1" t="s">
        <v>5</v>
      </c>
      <c r="K356" s="1" t="s">
        <v>11</v>
      </c>
    </row>
    <row r="357" spans="1:11" x14ac:dyDescent="0.45">
      <c r="A357" t="s">
        <v>52</v>
      </c>
      <c r="B357" s="1">
        <v>6</v>
      </c>
      <c r="C357" s="1">
        <v>107.89</v>
      </c>
      <c r="D357" t="s">
        <v>47</v>
      </c>
      <c r="E357" s="1">
        <v>2</v>
      </c>
      <c r="F357" s="1">
        <v>87.36</v>
      </c>
      <c r="G357" s="6" t="s">
        <v>45</v>
      </c>
      <c r="H357" s="6">
        <v>8</v>
      </c>
      <c r="I357" s="6">
        <v>2016</v>
      </c>
      <c r="J357" s="1">
        <v>1</v>
      </c>
      <c r="K357" s="1" t="s">
        <v>10</v>
      </c>
    </row>
    <row r="358" spans="1:11" x14ac:dyDescent="0.45">
      <c r="A358" t="s">
        <v>52</v>
      </c>
      <c r="B358" s="1">
        <v>10</v>
      </c>
      <c r="C358" s="1">
        <v>104</v>
      </c>
      <c r="D358" t="s">
        <v>71</v>
      </c>
      <c r="E358" s="1">
        <v>6</v>
      </c>
      <c r="F358" s="1">
        <v>96.8</v>
      </c>
      <c r="G358" s="1" t="s">
        <v>45</v>
      </c>
      <c r="H358" s="6">
        <v>8</v>
      </c>
      <c r="I358" s="6">
        <v>2016</v>
      </c>
      <c r="J358" s="1" t="s">
        <v>5</v>
      </c>
      <c r="K358" s="1" t="s">
        <v>10</v>
      </c>
    </row>
    <row r="359" spans="1:11" x14ac:dyDescent="0.45">
      <c r="A359" t="s">
        <v>52</v>
      </c>
      <c r="B359" s="1">
        <v>11</v>
      </c>
      <c r="C359" s="1">
        <v>105.92</v>
      </c>
      <c r="D359" t="s">
        <v>67</v>
      </c>
      <c r="E359" s="1">
        <v>6</v>
      </c>
      <c r="F359" s="1">
        <v>99.82</v>
      </c>
      <c r="G359" s="1" t="s">
        <v>45</v>
      </c>
      <c r="H359" s="6">
        <v>8</v>
      </c>
      <c r="I359" s="6">
        <v>2016</v>
      </c>
      <c r="J359" s="1" t="s">
        <v>6</v>
      </c>
      <c r="K359" s="1" t="s">
        <v>10</v>
      </c>
    </row>
    <row r="360" spans="1:11" x14ac:dyDescent="0.45">
      <c r="A360" t="s">
        <v>52</v>
      </c>
      <c r="B360" s="1">
        <v>9</v>
      </c>
      <c r="C360" s="1">
        <v>104.32</v>
      </c>
      <c r="D360" t="s">
        <v>48</v>
      </c>
      <c r="E360" s="1">
        <v>11</v>
      </c>
      <c r="F360" s="1">
        <v>105.13</v>
      </c>
      <c r="G360" s="1" t="s">
        <v>45</v>
      </c>
      <c r="H360" s="6">
        <v>8</v>
      </c>
      <c r="I360" s="6">
        <v>2016</v>
      </c>
      <c r="J360" s="1" t="s">
        <v>184</v>
      </c>
      <c r="K360" s="1" t="s">
        <v>11</v>
      </c>
    </row>
    <row r="361" spans="1:11" x14ac:dyDescent="0.45">
      <c r="A361" t="s">
        <v>52</v>
      </c>
      <c r="B361" s="1">
        <v>6</v>
      </c>
      <c r="C361" s="1">
        <v>94.78</v>
      </c>
      <c r="D361" t="s">
        <v>71</v>
      </c>
      <c r="E361" s="1">
        <v>4</v>
      </c>
      <c r="F361" s="1">
        <v>91.35</v>
      </c>
      <c r="G361" s="1" t="s">
        <v>75</v>
      </c>
      <c r="H361" s="1">
        <v>9</v>
      </c>
      <c r="I361" s="1">
        <v>2016</v>
      </c>
      <c r="J361" s="1">
        <v>1</v>
      </c>
      <c r="K361" s="1" t="s">
        <v>10</v>
      </c>
    </row>
    <row r="362" spans="1:11" x14ac:dyDescent="0.45">
      <c r="A362" t="s">
        <v>52</v>
      </c>
      <c r="B362" s="1">
        <v>10</v>
      </c>
      <c r="C362" s="1">
        <v>98.96</v>
      </c>
      <c r="D362" t="s">
        <v>26</v>
      </c>
      <c r="E362" s="1">
        <v>8</v>
      </c>
      <c r="F362" s="1">
        <v>99.25</v>
      </c>
      <c r="G362" s="1" t="s">
        <v>75</v>
      </c>
      <c r="H362" s="1">
        <v>9</v>
      </c>
      <c r="I362" s="1">
        <v>2016</v>
      </c>
      <c r="J362" s="1" t="s">
        <v>5</v>
      </c>
      <c r="K362" s="1" t="s">
        <v>10</v>
      </c>
    </row>
    <row r="363" spans="1:11" x14ac:dyDescent="0.45">
      <c r="A363" t="s">
        <v>52</v>
      </c>
      <c r="B363" s="1">
        <v>11</v>
      </c>
      <c r="C363" s="1">
        <v>97.22</v>
      </c>
      <c r="D363" t="s">
        <v>67</v>
      </c>
      <c r="E363" s="1">
        <v>5</v>
      </c>
      <c r="F363" s="1">
        <v>97.75</v>
      </c>
      <c r="G363" s="1" t="s">
        <v>75</v>
      </c>
      <c r="H363" s="1">
        <v>9</v>
      </c>
      <c r="I363" s="1">
        <v>2016</v>
      </c>
      <c r="J363" s="1" t="s">
        <v>6</v>
      </c>
      <c r="K363" s="1" t="s">
        <v>10</v>
      </c>
    </row>
    <row r="364" spans="1:11" x14ac:dyDescent="0.45">
      <c r="A364" t="s">
        <v>52</v>
      </c>
      <c r="B364" s="1">
        <v>11</v>
      </c>
      <c r="C364" s="1">
        <v>99.63</v>
      </c>
      <c r="D364" t="s">
        <v>53</v>
      </c>
      <c r="E364" s="1">
        <v>4</v>
      </c>
      <c r="F364" s="1">
        <v>94.22</v>
      </c>
      <c r="G364" s="1" t="s">
        <v>75</v>
      </c>
      <c r="H364" s="1">
        <v>9</v>
      </c>
      <c r="I364" s="1">
        <v>2016</v>
      </c>
      <c r="J364" s="1" t="s">
        <v>184</v>
      </c>
      <c r="K364" s="1" t="s">
        <v>10</v>
      </c>
    </row>
    <row r="365" spans="1:11" x14ac:dyDescent="0.45">
      <c r="A365" t="s">
        <v>52</v>
      </c>
      <c r="B365" s="1">
        <v>6</v>
      </c>
      <c r="C365" s="1">
        <v>102.45</v>
      </c>
      <c r="D365" t="s">
        <v>47</v>
      </c>
      <c r="E365" s="1">
        <v>2</v>
      </c>
      <c r="F365" s="1">
        <v>85.78</v>
      </c>
      <c r="G365" s="1" t="s">
        <v>101</v>
      </c>
      <c r="H365" s="1">
        <v>13</v>
      </c>
      <c r="I365" s="1">
        <v>2018</v>
      </c>
      <c r="J365" s="1">
        <v>1</v>
      </c>
      <c r="K365" s="1" t="s">
        <v>10</v>
      </c>
    </row>
    <row r="366" spans="1:11" x14ac:dyDescent="0.45">
      <c r="A366" t="s">
        <v>2</v>
      </c>
      <c r="B366" s="1">
        <v>6</v>
      </c>
      <c r="C366" s="1">
        <v>99.15</v>
      </c>
      <c r="D366" t="s">
        <v>100</v>
      </c>
      <c r="E366" s="1">
        <v>2</v>
      </c>
      <c r="F366" s="1">
        <v>85.16</v>
      </c>
      <c r="G366" s="1" t="s">
        <v>98</v>
      </c>
      <c r="H366" s="1">
        <v>13</v>
      </c>
      <c r="I366" s="1">
        <v>2018</v>
      </c>
      <c r="J366" s="1">
        <v>1</v>
      </c>
      <c r="K366" s="1" t="s">
        <v>10</v>
      </c>
    </row>
    <row r="367" spans="1:11" x14ac:dyDescent="0.45">
      <c r="A367" t="s">
        <v>2</v>
      </c>
      <c r="B367" s="1">
        <v>10</v>
      </c>
      <c r="C367" s="1">
        <v>105.87</v>
      </c>
      <c r="D367" t="s">
        <v>4</v>
      </c>
      <c r="E367" s="1">
        <v>4</v>
      </c>
      <c r="F367" s="1">
        <v>96.94</v>
      </c>
      <c r="G367" s="1" t="s">
        <v>101</v>
      </c>
      <c r="H367" s="1">
        <v>13</v>
      </c>
      <c r="I367" s="1">
        <v>2018</v>
      </c>
      <c r="J367" s="1" t="s">
        <v>5</v>
      </c>
      <c r="K367" s="1" t="s">
        <v>10</v>
      </c>
    </row>
    <row r="368" spans="1:11" x14ac:dyDescent="0.45">
      <c r="A368" t="s">
        <v>2</v>
      </c>
      <c r="B368" s="1">
        <v>10</v>
      </c>
      <c r="C368" s="1">
        <v>98.44</v>
      </c>
      <c r="D368" t="s">
        <v>71</v>
      </c>
      <c r="E368" s="1">
        <v>3</v>
      </c>
      <c r="F368" s="1">
        <v>91.6</v>
      </c>
      <c r="G368" s="1" t="s">
        <v>98</v>
      </c>
      <c r="H368" s="1">
        <v>13</v>
      </c>
      <c r="I368" s="1">
        <v>2018</v>
      </c>
      <c r="J368" s="1" t="s">
        <v>5</v>
      </c>
      <c r="K368" s="1" t="s">
        <v>10</v>
      </c>
    </row>
    <row r="369" spans="1:11" x14ac:dyDescent="0.45">
      <c r="A369" t="s">
        <v>2</v>
      </c>
      <c r="B369" s="1">
        <v>10</v>
      </c>
      <c r="C369" s="1">
        <v>102.76</v>
      </c>
      <c r="D369" t="s">
        <v>67</v>
      </c>
      <c r="E369" s="1">
        <v>3</v>
      </c>
      <c r="F369" s="1">
        <v>91.52</v>
      </c>
      <c r="G369" s="1" t="s">
        <v>101</v>
      </c>
      <c r="H369" s="1">
        <v>13</v>
      </c>
      <c r="I369" s="1">
        <v>2018</v>
      </c>
      <c r="J369" s="1" t="s">
        <v>6</v>
      </c>
      <c r="K369" s="1" t="s">
        <v>10</v>
      </c>
    </row>
    <row r="370" spans="1:11" x14ac:dyDescent="0.45">
      <c r="A370" t="s">
        <v>2</v>
      </c>
      <c r="B370" s="1">
        <v>11</v>
      </c>
      <c r="C370" s="1">
        <v>96.81</v>
      </c>
      <c r="D370" t="s">
        <v>0</v>
      </c>
      <c r="E370" s="1">
        <v>9</v>
      </c>
      <c r="F370" s="1">
        <v>93.91</v>
      </c>
      <c r="G370" s="1" t="s">
        <v>98</v>
      </c>
      <c r="H370" s="1">
        <v>13</v>
      </c>
      <c r="I370" s="1">
        <v>2018</v>
      </c>
      <c r="J370" s="1" t="s">
        <v>6</v>
      </c>
      <c r="K370" s="1" t="s">
        <v>10</v>
      </c>
    </row>
    <row r="371" spans="1:11" x14ac:dyDescent="0.45">
      <c r="A371" t="s">
        <v>2</v>
      </c>
      <c r="B371" s="1">
        <v>11</v>
      </c>
      <c r="C371" s="1">
        <v>97.72</v>
      </c>
      <c r="D371" t="s">
        <v>0</v>
      </c>
      <c r="E371" s="1">
        <v>4</v>
      </c>
      <c r="F371" s="1">
        <v>93.33</v>
      </c>
      <c r="G371" s="1" t="s">
        <v>101</v>
      </c>
      <c r="H371" s="1">
        <v>13</v>
      </c>
      <c r="I371" s="1">
        <v>2018</v>
      </c>
      <c r="J371" s="1" t="s">
        <v>184</v>
      </c>
      <c r="K371" s="1" t="s">
        <v>10</v>
      </c>
    </row>
    <row r="372" spans="1:11" x14ac:dyDescent="0.45">
      <c r="A372" t="s">
        <v>2</v>
      </c>
      <c r="B372" s="1">
        <v>6</v>
      </c>
      <c r="C372" s="1">
        <v>98.41</v>
      </c>
      <c r="D372" t="s">
        <v>1</v>
      </c>
      <c r="E372" s="1">
        <v>11</v>
      </c>
      <c r="F372" s="1">
        <v>103.81</v>
      </c>
      <c r="G372" s="1" t="s">
        <v>98</v>
      </c>
      <c r="H372" s="1">
        <v>13</v>
      </c>
      <c r="I372" s="1">
        <v>2018</v>
      </c>
      <c r="J372" s="1" t="s">
        <v>184</v>
      </c>
      <c r="K372" s="1" t="s">
        <v>11</v>
      </c>
    </row>
    <row r="373" spans="1:11" x14ac:dyDescent="0.45">
      <c r="A373" t="s">
        <v>2</v>
      </c>
      <c r="B373" s="1">
        <v>6</v>
      </c>
      <c r="C373" s="1">
        <v>111.41</v>
      </c>
      <c r="D373" t="s">
        <v>91</v>
      </c>
      <c r="E373" s="1">
        <v>1</v>
      </c>
      <c r="F373" s="1">
        <v>90.94</v>
      </c>
      <c r="G373" s="1" t="s">
        <v>49</v>
      </c>
      <c r="H373" s="1">
        <v>14</v>
      </c>
      <c r="I373" s="1">
        <v>2018</v>
      </c>
      <c r="J373" s="1">
        <v>1</v>
      </c>
      <c r="K373" s="1" t="s">
        <v>10</v>
      </c>
    </row>
    <row r="374" spans="1:11" x14ac:dyDescent="0.45">
      <c r="A374" t="s">
        <v>2</v>
      </c>
      <c r="B374" s="1">
        <v>10</v>
      </c>
      <c r="C374" s="1">
        <v>100.2</v>
      </c>
      <c r="D374" t="s">
        <v>3</v>
      </c>
      <c r="E374" s="1">
        <v>8</v>
      </c>
      <c r="F374" s="1">
        <v>93.96</v>
      </c>
      <c r="G374" s="1" t="s">
        <v>49</v>
      </c>
      <c r="H374" s="1">
        <v>14</v>
      </c>
      <c r="I374" s="1">
        <v>2018</v>
      </c>
      <c r="J374" s="1" t="s">
        <v>5</v>
      </c>
      <c r="K374" s="1" t="s">
        <v>10</v>
      </c>
    </row>
    <row r="375" spans="1:11" x14ac:dyDescent="0.45">
      <c r="A375" t="s">
        <v>2</v>
      </c>
      <c r="B375" s="1">
        <v>7</v>
      </c>
      <c r="C375" s="1">
        <v>103.47</v>
      </c>
      <c r="D375" t="s">
        <v>67</v>
      </c>
      <c r="E375" s="1">
        <v>11</v>
      </c>
      <c r="F375" s="1">
        <v>104.42</v>
      </c>
      <c r="G375" s="1" t="s">
        <v>49</v>
      </c>
      <c r="H375" s="1">
        <v>14</v>
      </c>
      <c r="I375" s="1">
        <v>2018</v>
      </c>
      <c r="J375" s="1" t="s">
        <v>6</v>
      </c>
      <c r="K375" s="1" t="s">
        <v>11</v>
      </c>
    </row>
    <row r="376" spans="1:11" x14ac:dyDescent="0.45">
      <c r="A376" t="s">
        <v>2</v>
      </c>
      <c r="B376" s="1">
        <v>6</v>
      </c>
      <c r="C376" s="1">
        <v>94.93</v>
      </c>
      <c r="D376" t="s">
        <v>27</v>
      </c>
      <c r="E376" s="1">
        <v>0</v>
      </c>
      <c r="F376" s="1">
        <v>79.290000000000006</v>
      </c>
      <c r="G376" s="1" t="s">
        <v>98</v>
      </c>
      <c r="H376" s="1">
        <v>15</v>
      </c>
      <c r="I376" s="17">
        <v>2019</v>
      </c>
      <c r="J376" s="17">
        <v>1</v>
      </c>
      <c r="K376" s="1" t="s">
        <v>10</v>
      </c>
    </row>
    <row r="377" spans="1:11" x14ac:dyDescent="0.45">
      <c r="A377" t="s">
        <v>2</v>
      </c>
      <c r="B377" s="1">
        <v>5</v>
      </c>
      <c r="C377" s="1">
        <v>98.03</v>
      </c>
      <c r="D377" t="s">
        <v>78</v>
      </c>
      <c r="E377" s="1">
        <v>8</v>
      </c>
      <c r="F377" s="1">
        <v>95.53</v>
      </c>
      <c r="G377" s="1" t="s">
        <v>98</v>
      </c>
      <c r="H377" s="1">
        <v>15</v>
      </c>
      <c r="I377" s="17">
        <v>2019</v>
      </c>
      <c r="J377" s="1" t="s">
        <v>5</v>
      </c>
      <c r="K377" s="1" t="s">
        <v>11</v>
      </c>
    </row>
    <row r="378" spans="1:11" x14ac:dyDescent="0.45">
      <c r="A378" s="8" t="s">
        <v>2</v>
      </c>
      <c r="B378" s="1">
        <v>6</v>
      </c>
      <c r="C378" s="1">
        <v>93.24</v>
      </c>
      <c r="D378" t="s">
        <v>90</v>
      </c>
      <c r="E378" s="1">
        <v>2</v>
      </c>
      <c r="F378" s="1">
        <v>83.49</v>
      </c>
      <c r="G378" s="1" t="s">
        <v>49</v>
      </c>
      <c r="H378" s="1">
        <v>17</v>
      </c>
      <c r="I378" s="1">
        <v>2019</v>
      </c>
      <c r="J378" s="1">
        <v>1</v>
      </c>
      <c r="K378" s="1" t="s">
        <v>10</v>
      </c>
    </row>
    <row r="379" spans="1:11" x14ac:dyDescent="0.45">
      <c r="A379" s="8" t="s">
        <v>2</v>
      </c>
      <c r="B379" s="1">
        <v>8</v>
      </c>
      <c r="C379" s="1">
        <v>100.53</v>
      </c>
      <c r="D379" s="8" t="s">
        <v>4</v>
      </c>
      <c r="E379" s="1">
        <v>6</v>
      </c>
      <c r="F379" s="1">
        <v>95.08</v>
      </c>
      <c r="G379" s="1" t="s">
        <v>49</v>
      </c>
      <c r="H379" s="1">
        <v>17</v>
      </c>
      <c r="I379" s="1">
        <v>2019</v>
      </c>
      <c r="J379" s="1" t="s">
        <v>5</v>
      </c>
      <c r="K379" s="1" t="s">
        <v>10</v>
      </c>
    </row>
    <row r="380" spans="1:11" x14ac:dyDescent="0.45">
      <c r="A380" s="8" t="s">
        <v>2</v>
      </c>
      <c r="B380" s="1">
        <v>8</v>
      </c>
      <c r="C380" s="1">
        <v>96.97</v>
      </c>
      <c r="D380" s="8" t="s">
        <v>67</v>
      </c>
      <c r="E380" s="1">
        <v>0</v>
      </c>
      <c r="F380" s="1">
        <v>82.61</v>
      </c>
      <c r="G380" s="1" t="s">
        <v>49</v>
      </c>
      <c r="H380" s="1">
        <v>17</v>
      </c>
      <c r="I380" s="1">
        <v>2019</v>
      </c>
      <c r="J380" s="1" t="s">
        <v>6</v>
      </c>
      <c r="K380" s="1" t="s">
        <v>10</v>
      </c>
    </row>
    <row r="381" spans="1:11" x14ac:dyDescent="0.45">
      <c r="A381" s="8" t="s">
        <v>2</v>
      </c>
      <c r="B381" s="1">
        <v>8</v>
      </c>
      <c r="C381" s="1">
        <v>99</v>
      </c>
      <c r="D381" s="8" t="s">
        <v>78</v>
      </c>
      <c r="E381" s="1">
        <v>3</v>
      </c>
      <c r="F381" s="1">
        <v>100.6</v>
      </c>
      <c r="G381" s="1" t="s">
        <v>49</v>
      </c>
      <c r="H381" s="1">
        <v>17</v>
      </c>
      <c r="I381" s="1">
        <v>2019</v>
      </c>
      <c r="J381" s="1" t="s">
        <v>184</v>
      </c>
      <c r="K381" s="1" t="s">
        <v>10</v>
      </c>
    </row>
    <row r="382" spans="1:11" x14ac:dyDescent="0.45">
      <c r="A382" s="8" t="s">
        <v>2</v>
      </c>
      <c r="B382" s="1">
        <v>6</v>
      </c>
      <c r="C382" s="1">
        <v>92.09</v>
      </c>
      <c r="D382" t="s">
        <v>71</v>
      </c>
      <c r="E382" s="1">
        <v>5</v>
      </c>
      <c r="F382" s="1">
        <v>88.37</v>
      </c>
      <c r="G382" s="1" t="s">
        <v>29</v>
      </c>
      <c r="H382" s="1">
        <v>18</v>
      </c>
      <c r="I382" s="1">
        <v>2019</v>
      </c>
      <c r="J382" s="1">
        <v>1</v>
      </c>
      <c r="K382" s="1" t="s">
        <v>10</v>
      </c>
    </row>
    <row r="383" spans="1:11" x14ac:dyDescent="0.45">
      <c r="A383" s="8" t="s">
        <v>2</v>
      </c>
      <c r="B383" s="1">
        <v>8</v>
      </c>
      <c r="C383" s="1">
        <v>106.33</v>
      </c>
      <c r="D383" s="8" t="s">
        <v>4</v>
      </c>
      <c r="E383" s="1">
        <v>5</v>
      </c>
      <c r="F383" s="1">
        <v>98.1</v>
      </c>
      <c r="G383" s="1" t="s">
        <v>29</v>
      </c>
      <c r="H383" s="1">
        <v>18</v>
      </c>
      <c r="I383" s="1">
        <v>2019</v>
      </c>
      <c r="J383" s="1" t="s">
        <v>5</v>
      </c>
      <c r="K383" s="1" t="s">
        <v>10</v>
      </c>
    </row>
    <row r="384" spans="1:11" x14ac:dyDescent="0.45">
      <c r="A384" s="8" t="s">
        <v>2</v>
      </c>
      <c r="B384" s="1">
        <v>8</v>
      </c>
      <c r="C384" s="1">
        <v>96.02</v>
      </c>
      <c r="D384" s="8" t="s">
        <v>1</v>
      </c>
      <c r="E384" s="1">
        <v>3</v>
      </c>
      <c r="F384" s="1">
        <v>93.6</v>
      </c>
      <c r="G384" s="1" t="s">
        <v>29</v>
      </c>
      <c r="H384" s="1">
        <v>18</v>
      </c>
      <c r="I384" s="1">
        <v>2019</v>
      </c>
      <c r="J384" s="1" t="s">
        <v>6</v>
      </c>
      <c r="K384" s="1" t="s">
        <v>10</v>
      </c>
    </row>
    <row r="385" spans="1:11" x14ac:dyDescent="0.45">
      <c r="A385" s="8" t="s">
        <v>2</v>
      </c>
      <c r="B385" s="1">
        <v>8</v>
      </c>
      <c r="C385" s="1">
        <v>97.41</v>
      </c>
      <c r="D385" s="8" t="s">
        <v>0</v>
      </c>
      <c r="E385" s="1">
        <v>1</v>
      </c>
      <c r="F385" s="1">
        <v>91.18</v>
      </c>
      <c r="G385" s="1" t="s">
        <v>29</v>
      </c>
      <c r="H385" s="1">
        <v>18</v>
      </c>
      <c r="I385" s="1">
        <v>2019</v>
      </c>
      <c r="J385" s="1" t="s">
        <v>184</v>
      </c>
      <c r="K385" s="1" t="s">
        <v>10</v>
      </c>
    </row>
    <row r="386" spans="1:11" x14ac:dyDescent="0.45">
      <c r="A386" s="14" t="s">
        <v>2</v>
      </c>
      <c r="B386" s="1">
        <v>6</v>
      </c>
      <c r="C386" s="1">
        <v>85.97</v>
      </c>
      <c r="D386" s="14" t="s">
        <v>155</v>
      </c>
      <c r="E386" s="1">
        <v>5</v>
      </c>
      <c r="F386" s="1">
        <v>84.64</v>
      </c>
      <c r="G386" s="1" t="s">
        <v>153</v>
      </c>
      <c r="H386" s="1">
        <v>19</v>
      </c>
      <c r="I386" s="1">
        <v>2022</v>
      </c>
      <c r="J386" s="1">
        <v>1</v>
      </c>
      <c r="K386" s="1" t="s">
        <v>10</v>
      </c>
    </row>
    <row r="387" spans="1:11" x14ac:dyDescent="0.45">
      <c r="A387" s="14" t="s">
        <v>2</v>
      </c>
      <c r="B387" s="1">
        <v>6</v>
      </c>
      <c r="C387" s="1">
        <v>91.76</v>
      </c>
      <c r="D387" s="14" t="s">
        <v>89</v>
      </c>
      <c r="E387" s="1">
        <v>1</v>
      </c>
      <c r="F387" s="1">
        <v>86.51</v>
      </c>
      <c r="G387" s="1" t="s">
        <v>153</v>
      </c>
      <c r="H387" s="1">
        <v>19</v>
      </c>
      <c r="I387" s="1">
        <v>2022</v>
      </c>
      <c r="J387" s="1" t="s">
        <v>5</v>
      </c>
      <c r="K387" s="1" t="s">
        <v>10</v>
      </c>
    </row>
    <row r="388" spans="1:11" x14ac:dyDescent="0.45">
      <c r="A388" s="14" t="s">
        <v>2</v>
      </c>
      <c r="B388" s="1">
        <v>7</v>
      </c>
      <c r="C388" s="1">
        <v>96.84</v>
      </c>
      <c r="D388" s="14" t="s">
        <v>154</v>
      </c>
      <c r="E388" s="1">
        <v>5</v>
      </c>
      <c r="F388" s="1">
        <v>92.98</v>
      </c>
      <c r="G388" s="1" t="s">
        <v>153</v>
      </c>
      <c r="H388" s="1">
        <v>19</v>
      </c>
      <c r="I388" s="1">
        <v>2022</v>
      </c>
      <c r="J388" s="1" t="s">
        <v>6</v>
      </c>
      <c r="K388" s="1" t="s">
        <v>10</v>
      </c>
    </row>
    <row r="389" spans="1:11" x14ac:dyDescent="0.45">
      <c r="A389" s="14" t="s">
        <v>2</v>
      </c>
      <c r="B389" s="1">
        <v>8</v>
      </c>
      <c r="C389" s="1">
        <v>99.87</v>
      </c>
      <c r="D389" s="14" t="s">
        <v>160</v>
      </c>
      <c r="E389" s="1">
        <v>5</v>
      </c>
      <c r="F389" s="1">
        <v>89.17</v>
      </c>
      <c r="G389" s="1" t="s">
        <v>153</v>
      </c>
      <c r="H389" s="1">
        <v>19</v>
      </c>
      <c r="I389" s="1">
        <v>2022</v>
      </c>
      <c r="J389" s="1" t="s">
        <v>184</v>
      </c>
      <c r="K389" s="1" t="s">
        <v>10</v>
      </c>
    </row>
    <row r="390" spans="1:11" x14ac:dyDescent="0.45">
      <c r="A390" t="s">
        <v>2</v>
      </c>
      <c r="B390" s="1">
        <v>5</v>
      </c>
      <c r="C390" s="1">
        <v>101.5</v>
      </c>
      <c r="D390" t="s">
        <v>3</v>
      </c>
      <c r="E390" s="1">
        <v>6</v>
      </c>
      <c r="F390" s="1">
        <v>97.41</v>
      </c>
      <c r="G390" s="1" t="s">
        <v>161</v>
      </c>
      <c r="H390" s="1">
        <v>20</v>
      </c>
      <c r="I390" s="1">
        <v>2022</v>
      </c>
      <c r="J390" s="1">
        <v>1</v>
      </c>
      <c r="K390" s="1" t="s">
        <v>11</v>
      </c>
    </row>
    <row r="391" spans="1:11" x14ac:dyDescent="0.45">
      <c r="A391" s="8" t="s">
        <v>52</v>
      </c>
      <c r="B391" s="1">
        <v>6</v>
      </c>
      <c r="C391" s="1">
        <v>99.1</v>
      </c>
      <c r="D391" s="14" t="s">
        <v>103</v>
      </c>
      <c r="E391" s="1">
        <v>3</v>
      </c>
      <c r="F391" s="1">
        <v>90.55</v>
      </c>
      <c r="G391" s="1" t="s">
        <v>29</v>
      </c>
      <c r="H391" s="1">
        <v>21</v>
      </c>
      <c r="I391" s="1">
        <v>2022</v>
      </c>
      <c r="J391" s="1">
        <v>1</v>
      </c>
      <c r="K391" s="1" t="s">
        <v>10</v>
      </c>
    </row>
    <row r="392" spans="1:11" x14ac:dyDescent="0.45">
      <c r="A392" s="8" t="s">
        <v>52</v>
      </c>
      <c r="B392" s="1">
        <v>3</v>
      </c>
      <c r="C392" s="1">
        <v>92.55</v>
      </c>
      <c r="D392" s="8" t="s">
        <v>156</v>
      </c>
      <c r="E392" s="1">
        <v>6</v>
      </c>
      <c r="F392" s="1">
        <v>98.32</v>
      </c>
      <c r="G392" s="1" t="s">
        <v>29</v>
      </c>
      <c r="H392" s="1">
        <v>21</v>
      </c>
      <c r="I392" s="1">
        <v>2022</v>
      </c>
      <c r="J392" s="1" t="s">
        <v>5</v>
      </c>
      <c r="K392" s="1" t="s">
        <v>11</v>
      </c>
    </row>
    <row r="393" spans="1:11" x14ac:dyDescent="0.45">
      <c r="A393" s="64" t="s">
        <v>93</v>
      </c>
      <c r="B393" s="65">
        <v>3</v>
      </c>
      <c r="C393" s="65">
        <v>78.930000000000007</v>
      </c>
      <c r="D393" s="68" t="s">
        <v>3</v>
      </c>
      <c r="E393" s="65">
        <v>6</v>
      </c>
      <c r="F393" s="65">
        <v>97.62</v>
      </c>
      <c r="G393" s="65" t="s">
        <v>49</v>
      </c>
      <c r="H393" s="65">
        <v>17</v>
      </c>
      <c r="I393" s="65">
        <v>2019</v>
      </c>
      <c r="J393" s="65">
        <v>1</v>
      </c>
      <c r="K393" s="65" t="s">
        <v>11</v>
      </c>
    </row>
    <row r="394" spans="1:11" x14ac:dyDescent="0.45">
      <c r="A394" t="s">
        <v>94</v>
      </c>
      <c r="B394" s="1">
        <v>0</v>
      </c>
      <c r="C394" s="1">
        <v>84.28</v>
      </c>
      <c r="D394" t="s">
        <v>67</v>
      </c>
      <c r="E394" s="1">
        <v>6</v>
      </c>
      <c r="F394" s="1">
        <v>99.1</v>
      </c>
      <c r="G394" s="1" t="s">
        <v>49</v>
      </c>
      <c r="H394" s="1">
        <v>14</v>
      </c>
      <c r="I394" s="1">
        <v>2018</v>
      </c>
      <c r="J394" s="1">
        <v>1</v>
      </c>
      <c r="K394" s="1" t="s">
        <v>11</v>
      </c>
    </row>
    <row r="395" spans="1:11" x14ac:dyDescent="0.45">
      <c r="A395" s="66" t="s">
        <v>44</v>
      </c>
      <c r="B395" s="65">
        <v>1</v>
      </c>
      <c r="C395" s="65">
        <v>80.06</v>
      </c>
      <c r="D395" s="66" t="s">
        <v>43</v>
      </c>
      <c r="E395" s="65">
        <v>6</v>
      </c>
      <c r="F395" s="65">
        <v>103.7</v>
      </c>
      <c r="G395" s="65" t="s">
        <v>45</v>
      </c>
      <c r="H395" s="65">
        <v>1</v>
      </c>
      <c r="I395" s="65">
        <v>2013</v>
      </c>
      <c r="J395" s="65">
        <v>1</v>
      </c>
      <c r="K395" s="65" t="s">
        <v>11</v>
      </c>
    </row>
    <row r="396" spans="1:11" x14ac:dyDescent="0.45">
      <c r="A396" s="14" t="s">
        <v>73</v>
      </c>
      <c r="B396" s="1">
        <v>6</v>
      </c>
      <c r="C396" s="1">
        <v>78.23</v>
      </c>
      <c r="D396" s="14" t="s">
        <v>30</v>
      </c>
      <c r="E396" s="1">
        <v>4</v>
      </c>
      <c r="F396" s="1">
        <v>69.900000000000006</v>
      </c>
      <c r="G396" s="1" t="s">
        <v>45</v>
      </c>
      <c r="H396" s="1">
        <v>1</v>
      </c>
      <c r="I396" s="1">
        <v>2013</v>
      </c>
      <c r="J396" s="1">
        <v>1</v>
      </c>
      <c r="K396" s="1" t="s">
        <v>10</v>
      </c>
    </row>
    <row r="397" spans="1:11" x14ac:dyDescent="0.45">
      <c r="A397" s="14" t="s">
        <v>73</v>
      </c>
      <c r="B397" s="1">
        <v>2</v>
      </c>
      <c r="C397" s="1">
        <v>94.36</v>
      </c>
      <c r="D397" s="14" t="s">
        <v>48</v>
      </c>
      <c r="E397" s="1">
        <v>8</v>
      </c>
      <c r="F397" s="1">
        <v>108.31</v>
      </c>
      <c r="G397" s="1" t="s">
        <v>45</v>
      </c>
      <c r="H397" s="1">
        <v>1</v>
      </c>
      <c r="I397" s="1">
        <v>2013</v>
      </c>
      <c r="J397" s="1" t="s">
        <v>5</v>
      </c>
      <c r="K397" s="1" t="s">
        <v>11</v>
      </c>
    </row>
    <row r="398" spans="1:11" x14ac:dyDescent="0.45">
      <c r="A398" s="16" t="s">
        <v>73</v>
      </c>
      <c r="B398" s="1">
        <v>6</v>
      </c>
      <c r="C398" s="1">
        <v>98.61</v>
      </c>
      <c r="D398" t="s">
        <v>66</v>
      </c>
      <c r="E398" s="1">
        <v>2</v>
      </c>
      <c r="F398" s="1">
        <v>92.44</v>
      </c>
      <c r="G398" s="1" t="s">
        <v>75</v>
      </c>
      <c r="H398" s="1">
        <v>2</v>
      </c>
      <c r="I398" s="1">
        <v>2014</v>
      </c>
      <c r="J398" s="1">
        <v>1</v>
      </c>
      <c r="K398" s="1" t="s">
        <v>10</v>
      </c>
    </row>
    <row r="399" spans="1:11" x14ac:dyDescent="0.45">
      <c r="A399" t="s">
        <v>73</v>
      </c>
      <c r="B399" s="1">
        <v>3</v>
      </c>
      <c r="C399" s="1">
        <v>101.88</v>
      </c>
      <c r="D399" s="16" t="s">
        <v>52</v>
      </c>
      <c r="E399" s="1">
        <v>8</v>
      </c>
      <c r="F399" s="1">
        <v>118.21</v>
      </c>
      <c r="G399" s="1" t="s">
        <v>75</v>
      </c>
      <c r="H399" s="1">
        <v>2</v>
      </c>
      <c r="I399" s="1">
        <v>2014</v>
      </c>
      <c r="J399" s="1" t="s">
        <v>5</v>
      </c>
      <c r="K399" s="1" t="s">
        <v>11</v>
      </c>
    </row>
    <row r="400" spans="1:11" x14ac:dyDescent="0.45">
      <c r="A400" s="16" t="s">
        <v>73</v>
      </c>
      <c r="B400" s="6">
        <v>2</v>
      </c>
      <c r="C400" s="6">
        <v>86.28</v>
      </c>
      <c r="D400" s="16" t="s">
        <v>48</v>
      </c>
      <c r="E400" s="6">
        <v>6</v>
      </c>
      <c r="F400" s="6">
        <v>102.85</v>
      </c>
      <c r="G400" s="1" t="s">
        <v>45</v>
      </c>
      <c r="H400" s="1">
        <v>3</v>
      </c>
      <c r="I400" s="1">
        <v>2014</v>
      </c>
      <c r="J400" s="1">
        <v>1</v>
      </c>
      <c r="K400" s="1" t="s">
        <v>11</v>
      </c>
    </row>
    <row r="401" spans="1:11" x14ac:dyDescent="0.45">
      <c r="A401" t="s">
        <v>73</v>
      </c>
      <c r="B401" s="1">
        <v>2</v>
      </c>
      <c r="C401" s="1">
        <v>79.040000000000006</v>
      </c>
      <c r="D401" t="s">
        <v>67</v>
      </c>
      <c r="E401" s="1">
        <v>6</v>
      </c>
      <c r="F401" s="1">
        <v>89.43</v>
      </c>
      <c r="G401" s="1" t="s">
        <v>75</v>
      </c>
      <c r="H401" s="1">
        <v>4</v>
      </c>
      <c r="I401" s="1">
        <v>2015</v>
      </c>
      <c r="J401" s="1">
        <v>1</v>
      </c>
      <c r="K401" s="1" t="s">
        <v>11</v>
      </c>
    </row>
    <row r="402" spans="1:11" x14ac:dyDescent="0.45">
      <c r="A402" s="16" t="s">
        <v>73</v>
      </c>
      <c r="B402" s="6">
        <v>0</v>
      </c>
      <c r="C402" s="6">
        <v>85.81</v>
      </c>
      <c r="D402" s="16" t="s">
        <v>52</v>
      </c>
      <c r="E402" s="6">
        <v>6</v>
      </c>
      <c r="F402" s="6">
        <v>95.13</v>
      </c>
      <c r="G402" s="1" t="s">
        <v>45</v>
      </c>
      <c r="H402" s="1">
        <v>5</v>
      </c>
      <c r="I402" s="1">
        <v>2015</v>
      </c>
      <c r="J402" s="1">
        <v>1</v>
      </c>
      <c r="K402" s="1" t="s">
        <v>11</v>
      </c>
    </row>
    <row r="403" spans="1:11" x14ac:dyDescent="0.45">
      <c r="A403" t="s">
        <v>73</v>
      </c>
      <c r="B403" s="1">
        <v>3</v>
      </c>
      <c r="C403" s="1">
        <v>89.98</v>
      </c>
      <c r="D403" s="16" t="s">
        <v>26</v>
      </c>
      <c r="E403" s="1">
        <v>6</v>
      </c>
      <c r="F403" s="1">
        <v>91.89</v>
      </c>
      <c r="G403" s="6" t="s">
        <v>101</v>
      </c>
      <c r="H403" s="6">
        <v>6</v>
      </c>
      <c r="I403" s="1">
        <v>2015</v>
      </c>
      <c r="J403" s="1">
        <v>1</v>
      </c>
      <c r="K403" s="1" t="s">
        <v>11</v>
      </c>
    </row>
    <row r="404" spans="1:11" x14ac:dyDescent="0.45">
      <c r="A404" s="69" t="s">
        <v>67</v>
      </c>
      <c r="B404" s="65">
        <v>6</v>
      </c>
      <c r="C404" s="65">
        <v>97.08</v>
      </c>
      <c r="D404" s="64" t="s">
        <v>30</v>
      </c>
      <c r="E404" s="65">
        <v>1</v>
      </c>
      <c r="F404" s="65">
        <v>84.35</v>
      </c>
      <c r="G404" s="65" t="s">
        <v>75</v>
      </c>
      <c r="H404" s="65">
        <v>2</v>
      </c>
      <c r="I404" s="65">
        <v>2014</v>
      </c>
      <c r="J404" s="65">
        <v>1</v>
      </c>
      <c r="K404" s="65" t="s">
        <v>10</v>
      </c>
    </row>
    <row r="405" spans="1:11" x14ac:dyDescent="0.45">
      <c r="A405" s="64" t="s">
        <v>67</v>
      </c>
      <c r="B405" s="65">
        <v>7</v>
      </c>
      <c r="C405" s="65">
        <v>87.86</v>
      </c>
      <c r="D405" s="69" t="s">
        <v>26</v>
      </c>
      <c r="E405" s="65">
        <v>8</v>
      </c>
      <c r="F405" s="65">
        <v>93.83</v>
      </c>
      <c r="G405" s="65" t="s">
        <v>75</v>
      </c>
      <c r="H405" s="65">
        <v>2</v>
      </c>
      <c r="I405" s="65">
        <v>2014</v>
      </c>
      <c r="J405" s="65" t="s">
        <v>5</v>
      </c>
      <c r="K405" s="65" t="s">
        <v>11</v>
      </c>
    </row>
    <row r="406" spans="1:11" x14ac:dyDescent="0.45">
      <c r="A406" s="69" t="s">
        <v>67</v>
      </c>
      <c r="B406" s="70">
        <v>6</v>
      </c>
      <c r="C406" s="70">
        <v>94.93</v>
      </c>
      <c r="D406" s="69" t="s">
        <v>72</v>
      </c>
      <c r="E406" s="70">
        <v>0</v>
      </c>
      <c r="F406" s="70">
        <v>72.52</v>
      </c>
      <c r="G406" s="65" t="s">
        <v>45</v>
      </c>
      <c r="H406" s="65">
        <v>3</v>
      </c>
      <c r="I406" s="65">
        <v>2014</v>
      </c>
      <c r="J406" s="65">
        <v>1</v>
      </c>
      <c r="K406" s="65" t="s">
        <v>10</v>
      </c>
    </row>
    <row r="407" spans="1:11" x14ac:dyDescent="0.45">
      <c r="A407" s="69" t="s">
        <v>67</v>
      </c>
      <c r="B407" s="70">
        <v>6</v>
      </c>
      <c r="C407" s="70">
        <v>90.94</v>
      </c>
      <c r="D407" s="69" t="s">
        <v>64</v>
      </c>
      <c r="E407" s="70">
        <v>8</v>
      </c>
      <c r="F407" s="70">
        <v>90.61</v>
      </c>
      <c r="G407" s="65" t="s">
        <v>45</v>
      </c>
      <c r="H407" s="65">
        <v>3</v>
      </c>
      <c r="I407" s="65">
        <v>2014</v>
      </c>
      <c r="J407" s="65" t="s">
        <v>5</v>
      </c>
      <c r="K407" s="65" t="s">
        <v>11</v>
      </c>
    </row>
    <row r="408" spans="1:11" x14ac:dyDescent="0.45">
      <c r="A408" s="64" t="s">
        <v>67</v>
      </c>
      <c r="B408" s="65">
        <v>6</v>
      </c>
      <c r="C408" s="65">
        <v>89.43</v>
      </c>
      <c r="D408" s="64" t="s">
        <v>73</v>
      </c>
      <c r="E408" s="65">
        <v>2</v>
      </c>
      <c r="F408" s="65">
        <v>79.040000000000006</v>
      </c>
      <c r="G408" s="65" t="s">
        <v>75</v>
      </c>
      <c r="H408" s="65">
        <v>4</v>
      </c>
      <c r="I408" s="65">
        <v>2015</v>
      </c>
      <c r="J408" s="65">
        <v>1</v>
      </c>
      <c r="K408" s="65" t="s">
        <v>10</v>
      </c>
    </row>
    <row r="409" spans="1:11" x14ac:dyDescent="0.45">
      <c r="A409" s="64" t="s">
        <v>67</v>
      </c>
      <c r="B409" s="65">
        <v>2</v>
      </c>
      <c r="C409" s="65">
        <v>88.27</v>
      </c>
      <c r="D409" s="64" t="s">
        <v>26</v>
      </c>
      <c r="E409" s="65">
        <v>8</v>
      </c>
      <c r="F409" s="65">
        <v>94.85</v>
      </c>
      <c r="G409" s="65" t="s">
        <v>75</v>
      </c>
      <c r="H409" s="65">
        <v>4</v>
      </c>
      <c r="I409" s="65">
        <v>2015</v>
      </c>
      <c r="J409" s="65" t="s">
        <v>5</v>
      </c>
      <c r="K409" s="65" t="s">
        <v>11</v>
      </c>
    </row>
    <row r="410" spans="1:11" x14ac:dyDescent="0.45">
      <c r="A410" s="69" t="s">
        <v>67</v>
      </c>
      <c r="B410" s="70">
        <v>6</v>
      </c>
      <c r="C410" s="70">
        <v>92.85</v>
      </c>
      <c r="D410" s="69" t="s">
        <v>72</v>
      </c>
      <c r="E410" s="70">
        <v>1</v>
      </c>
      <c r="F410" s="70">
        <v>84.7</v>
      </c>
      <c r="G410" s="65" t="s">
        <v>45</v>
      </c>
      <c r="H410" s="65">
        <v>5</v>
      </c>
      <c r="I410" s="65">
        <v>2015</v>
      </c>
      <c r="J410" s="65">
        <v>1</v>
      </c>
      <c r="K410" s="65" t="s">
        <v>10</v>
      </c>
    </row>
    <row r="411" spans="1:11" x14ac:dyDescent="0.45">
      <c r="A411" s="69" t="s">
        <v>67</v>
      </c>
      <c r="B411" s="70">
        <v>8</v>
      </c>
      <c r="C411" s="70">
        <v>96.78</v>
      </c>
      <c r="D411" s="69" t="s">
        <v>26</v>
      </c>
      <c r="E411" s="70">
        <v>6</v>
      </c>
      <c r="F411" s="70">
        <v>97.02</v>
      </c>
      <c r="G411" s="65" t="s">
        <v>45</v>
      </c>
      <c r="H411" s="65">
        <v>5</v>
      </c>
      <c r="I411" s="65">
        <v>2015</v>
      </c>
      <c r="J411" s="65" t="s">
        <v>5</v>
      </c>
      <c r="K411" s="65" t="s">
        <v>10</v>
      </c>
    </row>
    <row r="412" spans="1:11" x14ac:dyDescent="0.45">
      <c r="A412" s="69" t="s">
        <v>67</v>
      </c>
      <c r="B412" s="70">
        <v>7</v>
      </c>
      <c r="C412" s="70">
        <v>94.72</v>
      </c>
      <c r="D412" s="69" t="s">
        <v>48</v>
      </c>
      <c r="E412" s="70">
        <v>10</v>
      </c>
      <c r="F412" s="70">
        <v>98.32</v>
      </c>
      <c r="G412" s="65" t="s">
        <v>45</v>
      </c>
      <c r="H412" s="65">
        <v>5</v>
      </c>
      <c r="I412" s="65">
        <v>2015</v>
      </c>
      <c r="J412" s="65" t="s">
        <v>6</v>
      </c>
      <c r="K412" s="65" t="s">
        <v>11</v>
      </c>
    </row>
    <row r="413" spans="1:11" x14ac:dyDescent="0.45">
      <c r="A413" s="69" t="s">
        <v>67</v>
      </c>
      <c r="B413" s="65">
        <v>6</v>
      </c>
      <c r="C413" s="65">
        <v>87.61</v>
      </c>
      <c r="D413" s="64" t="s">
        <v>100</v>
      </c>
      <c r="E413" s="65">
        <v>1</v>
      </c>
      <c r="F413" s="65">
        <v>77.73</v>
      </c>
      <c r="G413" s="70" t="s">
        <v>101</v>
      </c>
      <c r="H413" s="70">
        <v>6</v>
      </c>
      <c r="I413" s="65">
        <v>2015</v>
      </c>
      <c r="J413" s="65">
        <v>1</v>
      </c>
      <c r="K413" s="65" t="s">
        <v>10</v>
      </c>
    </row>
    <row r="414" spans="1:11" x14ac:dyDescent="0.45">
      <c r="A414" s="64" t="s">
        <v>67</v>
      </c>
      <c r="B414" s="65">
        <v>5</v>
      </c>
      <c r="C414" s="65">
        <v>98.06</v>
      </c>
      <c r="D414" s="69" t="s">
        <v>26</v>
      </c>
      <c r="E414" s="65">
        <v>8</v>
      </c>
      <c r="F414" s="65">
        <v>99.33</v>
      </c>
      <c r="G414" s="70" t="s">
        <v>101</v>
      </c>
      <c r="H414" s="70">
        <v>6</v>
      </c>
      <c r="I414" s="65">
        <v>2015</v>
      </c>
      <c r="J414" s="65" t="s">
        <v>5</v>
      </c>
      <c r="K414" s="65" t="s">
        <v>11</v>
      </c>
    </row>
    <row r="415" spans="1:11" x14ac:dyDescent="0.45">
      <c r="A415" s="64" t="s">
        <v>67</v>
      </c>
      <c r="B415" s="65">
        <v>6</v>
      </c>
      <c r="C415" s="65">
        <v>96.53</v>
      </c>
      <c r="D415" s="64" t="s">
        <v>30</v>
      </c>
      <c r="E415" s="65">
        <v>1</v>
      </c>
      <c r="F415" s="65">
        <v>81.09</v>
      </c>
      <c r="G415" s="65" t="s">
        <v>101</v>
      </c>
      <c r="H415" s="65">
        <v>7</v>
      </c>
      <c r="I415" s="65">
        <v>2016</v>
      </c>
      <c r="J415" s="65">
        <v>1</v>
      </c>
      <c r="K415" s="65" t="s">
        <v>10</v>
      </c>
    </row>
    <row r="416" spans="1:11" x14ac:dyDescent="0.45">
      <c r="A416" s="64" t="s">
        <v>67</v>
      </c>
      <c r="B416" s="65">
        <v>6</v>
      </c>
      <c r="C416" s="65">
        <v>96.13</v>
      </c>
      <c r="D416" s="64" t="s">
        <v>4</v>
      </c>
      <c r="E416" s="65">
        <v>10</v>
      </c>
      <c r="F416" s="65">
        <v>103.93</v>
      </c>
      <c r="G416" s="65" t="s">
        <v>101</v>
      </c>
      <c r="H416" s="65">
        <v>7</v>
      </c>
      <c r="I416" s="65">
        <v>2016</v>
      </c>
      <c r="J416" s="65" t="s">
        <v>5</v>
      </c>
      <c r="K416" s="65" t="s">
        <v>11</v>
      </c>
    </row>
    <row r="417" spans="1:11" x14ac:dyDescent="0.45">
      <c r="A417" s="64" t="s">
        <v>67</v>
      </c>
      <c r="B417" s="65">
        <v>6</v>
      </c>
      <c r="C417" s="65">
        <v>99.61</v>
      </c>
      <c r="D417" s="64" t="s">
        <v>3</v>
      </c>
      <c r="E417" s="65">
        <v>2</v>
      </c>
      <c r="F417" s="65">
        <v>92</v>
      </c>
      <c r="G417" s="65" t="s">
        <v>45</v>
      </c>
      <c r="H417" s="70">
        <v>8</v>
      </c>
      <c r="I417" s="70">
        <v>2016</v>
      </c>
      <c r="J417" s="65">
        <v>1</v>
      </c>
      <c r="K417" s="65" t="s">
        <v>10</v>
      </c>
    </row>
    <row r="418" spans="1:11" x14ac:dyDescent="0.45">
      <c r="A418" s="64" t="s">
        <v>67</v>
      </c>
      <c r="B418" s="65">
        <v>10</v>
      </c>
      <c r="C418" s="65">
        <v>95.6</v>
      </c>
      <c r="D418" s="64" t="s">
        <v>68</v>
      </c>
      <c r="E418" s="65">
        <v>4</v>
      </c>
      <c r="F418" s="65">
        <v>91.17</v>
      </c>
      <c r="G418" s="70" t="s">
        <v>45</v>
      </c>
      <c r="H418" s="70">
        <v>8</v>
      </c>
      <c r="I418" s="70">
        <v>2016</v>
      </c>
      <c r="J418" s="65" t="s">
        <v>5</v>
      </c>
      <c r="K418" s="65" t="s">
        <v>10</v>
      </c>
    </row>
    <row r="419" spans="1:11" x14ac:dyDescent="0.45">
      <c r="A419" s="64" t="s">
        <v>67</v>
      </c>
      <c r="B419" s="65">
        <v>6</v>
      </c>
      <c r="C419" s="65">
        <v>99.82</v>
      </c>
      <c r="D419" s="64" t="s">
        <v>52</v>
      </c>
      <c r="E419" s="65">
        <v>11</v>
      </c>
      <c r="F419" s="65">
        <v>105.92</v>
      </c>
      <c r="G419" s="65" t="s">
        <v>45</v>
      </c>
      <c r="H419" s="70">
        <v>8</v>
      </c>
      <c r="I419" s="70">
        <v>2016</v>
      </c>
      <c r="J419" s="65" t="s">
        <v>6</v>
      </c>
      <c r="K419" s="65" t="s">
        <v>11</v>
      </c>
    </row>
    <row r="420" spans="1:11" x14ac:dyDescent="0.45">
      <c r="A420" s="64" t="s">
        <v>67</v>
      </c>
      <c r="B420" s="65">
        <v>6</v>
      </c>
      <c r="C420" s="65">
        <v>90.94</v>
      </c>
      <c r="D420" s="64" t="s">
        <v>74</v>
      </c>
      <c r="E420" s="65">
        <v>4</v>
      </c>
      <c r="F420" s="65">
        <v>87.12</v>
      </c>
      <c r="G420" s="65" t="s">
        <v>75</v>
      </c>
      <c r="H420" s="65">
        <v>9</v>
      </c>
      <c r="I420" s="65">
        <v>2016</v>
      </c>
      <c r="J420" s="65">
        <v>1</v>
      </c>
      <c r="K420" s="65" t="s">
        <v>10</v>
      </c>
    </row>
    <row r="421" spans="1:11" x14ac:dyDescent="0.45">
      <c r="A421" s="64" t="s">
        <v>67</v>
      </c>
      <c r="B421" s="65">
        <v>10</v>
      </c>
      <c r="C421" s="65">
        <v>109.83</v>
      </c>
      <c r="D421" s="64" t="s">
        <v>59</v>
      </c>
      <c r="E421" s="65">
        <v>2</v>
      </c>
      <c r="F421" s="65">
        <v>109.57</v>
      </c>
      <c r="G421" s="65" t="s">
        <v>75</v>
      </c>
      <c r="H421" s="65">
        <v>9</v>
      </c>
      <c r="I421" s="65">
        <v>2016</v>
      </c>
      <c r="J421" s="65" t="s">
        <v>5</v>
      </c>
      <c r="K421" s="65" t="s">
        <v>10</v>
      </c>
    </row>
    <row r="422" spans="1:11" x14ac:dyDescent="0.45">
      <c r="A422" s="64" t="s">
        <v>67</v>
      </c>
      <c r="B422" s="65">
        <v>5</v>
      </c>
      <c r="C422" s="65">
        <v>97.75</v>
      </c>
      <c r="D422" s="64" t="s">
        <v>52</v>
      </c>
      <c r="E422" s="65">
        <v>11</v>
      </c>
      <c r="F422" s="65">
        <v>97.22</v>
      </c>
      <c r="G422" s="65" t="s">
        <v>75</v>
      </c>
      <c r="H422" s="65">
        <v>9</v>
      </c>
      <c r="I422" s="65">
        <v>2016</v>
      </c>
      <c r="J422" s="65" t="s">
        <v>6</v>
      </c>
      <c r="K422" s="65" t="s">
        <v>11</v>
      </c>
    </row>
    <row r="423" spans="1:11" x14ac:dyDescent="0.45">
      <c r="A423" s="64" t="s">
        <v>67</v>
      </c>
      <c r="B423" s="65">
        <v>4</v>
      </c>
      <c r="C423" s="65">
        <v>90.52</v>
      </c>
      <c r="D423" s="64" t="s">
        <v>59</v>
      </c>
      <c r="E423" s="65">
        <v>6</v>
      </c>
      <c r="F423" s="65">
        <v>95.11</v>
      </c>
      <c r="G423" s="65" t="s">
        <v>101</v>
      </c>
      <c r="H423" s="65">
        <v>10</v>
      </c>
      <c r="I423" s="65">
        <v>2017</v>
      </c>
      <c r="J423" s="65">
        <v>1</v>
      </c>
      <c r="K423" s="65" t="s">
        <v>11</v>
      </c>
    </row>
    <row r="424" spans="1:11" x14ac:dyDescent="0.45">
      <c r="A424" s="64" t="s">
        <v>67</v>
      </c>
      <c r="B424" s="65">
        <v>6</v>
      </c>
      <c r="C424" s="65">
        <v>87.82</v>
      </c>
      <c r="D424" s="64" t="s">
        <v>68</v>
      </c>
      <c r="E424" s="65">
        <v>2</v>
      </c>
      <c r="F424" s="65">
        <v>76.59</v>
      </c>
      <c r="G424" s="65" t="s">
        <v>49</v>
      </c>
      <c r="H424" s="65">
        <v>11</v>
      </c>
      <c r="I424" s="65">
        <v>2017</v>
      </c>
      <c r="J424" s="65">
        <v>1</v>
      </c>
      <c r="K424" s="65" t="s">
        <v>10</v>
      </c>
    </row>
    <row r="425" spans="1:11" x14ac:dyDescent="0.45">
      <c r="A425" s="64" t="s">
        <v>67</v>
      </c>
      <c r="B425" s="65">
        <v>10</v>
      </c>
      <c r="C425" s="65">
        <v>89.82</v>
      </c>
      <c r="D425" s="64" t="s">
        <v>76</v>
      </c>
      <c r="E425" s="65">
        <v>9</v>
      </c>
      <c r="F425" s="65">
        <v>88.88</v>
      </c>
      <c r="G425" s="65" t="s">
        <v>49</v>
      </c>
      <c r="H425" s="65">
        <v>11</v>
      </c>
      <c r="I425" s="65">
        <v>2017</v>
      </c>
      <c r="J425" s="65" t="s">
        <v>5</v>
      </c>
      <c r="K425" s="65" t="s">
        <v>10</v>
      </c>
    </row>
    <row r="426" spans="1:11" x14ac:dyDescent="0.45">
      <c r="A426" s="64" t="s">
        <v>67</v>
      </c>
      <c r="B426" s="65">
        <v>11</v>
      </c>
      <c r="C426" s="65">
        <v>95.27</v>
      </c>
      <c r="D426" s="64" t="s">
        <v>78</v>
      </c>
      <c r="E426" s="65">
        <v>4</v>
      </c>
      <c r="F426" s="65">
        <v>92.68</v>
      </c>
      <c r="G426" s="65" t="s">
        <v>49</v>
      </c>
      <c r="H426" s="65">
        <v>11</v>
      </c>
      <c r="I426" s="65">
        <v>2017</v>
      </c>
      <c r="J426" s="65" t="s">
        <v>6</v>
      </c>
      <c r="K426" s="65" t="s">
        <v>10</v>
      </c>
    </row>
    <row r="427" spans="1:11" x14ac:dyDescent="0.45">
      <c r="A427" s="64" t="s">
        <v>67</v>
      </c>
      <c r="B427" s="65">
        <v>8</v>
      </c>
      <c r="C427" s="65">
        <v>99.74</v>
      </c>
      <c r="D427" s="64" t="s">
        <v>48</v>
      </c>
      <c r="E427" s="65">
        <v>11</v>
      </c>
      <c r="F427" s="65">
        <v>98.88</v>
      </c>
      <c r="G427" s="65" t="s">
        <v>49</v>
      </c>
      <c r="H427" s="65">
        <v>11</v>
      </c>
      <c r="I427" s="65">
        <v>2017</v>
      </c>
      <c r="J427" s="65" t="s">
        <v>184</v>
      </c>
      <c r="K427" s="65" t="s">
        <v>11</v>
      </c>
    </row>
    <row r="428" spans="1:11" x14ac:dyDescent="0.45">
      <c r="A428" s="64" t="s">
        <v>67</v>
      </c>
      <c r="B428" s="65">
        <v>6</v>
      </c>
      <c r="C428" s="65">
        <v>100.24</v>
      </c>
      <c r="D428" s="64" t="s">
        <v>68</v>
      </c>
      <c r="E428" s="65">
        <v>0</v>
      </c>
      <c r="F428" s="65">
        <v>98.76</v>
      </c>
      <c r="G428" s="65" t="s">
        <v>75</v>
      </c>
      <c r="H428" s="65">
        <v>12</v>
      </c>
      <c r="I428" s="65">
        <v>2017</v>
      </c>
      <c r="J428" s="65">
        <v>1</v>
      </c>
      <c r="K428" s="65" t="s">
        <v>10</v>
      </c>
    </row>
    <row r="429" spans="1:11" x14ac:dyDescent="0.45">
      <c r="A429" s="64" t="s">
        <v>67</v>
      </c>
      <c r="B429" s="65">
        <v>4</v>
      </c>
      <c r="C429" s="65">
        <v>99.43</v>
      </c>
      <c r="D429" s="64" t="s">
        <v>78</v>
      </c>
      <c r="E429" s="65">
        <v>10</v>
      </c>
      <c r="F429" s="65">
        <v>97.7</v>
      </c>
      <c r="G429" s="65" t="s">
        <v>75</v>
      </c>
      <c r="H429" s="65">
        <v>12</v>
      </c>
      <c r="I429" s="65">
        <v>2017</v>
      </c>
      <c r="J429" s="65" t="s">
        <v>5</v>
      </c>
      <c r="K429" s="65" t="s">
        <v>11</v>
      </c>
    </row>
    <row r="430" spans="1:11" x14ac:dyDescent="0.45">
      <c r="A430" s="64" t="s">
        <v>67</v>
      </c>
      <c r="B430" s="65">
        <v>6</v>
      </c>
      <c r="C430" s="65">
        <v>94.77</v>
      </c>
      <c r="D430" s="64" t="s">
        <v>109</v>
      </c>
      <c r="E430" s="65">
        <v>3</v>
      </c>
      <c r="F430" s="65">
        <v>86.59</v>
      </c>
      <c r="G430" s="65" t="s">
        <v>101</v>
      </c>
      <c r="H430" s="65">
        <v>13</v>
      </c>
      <c r="I430" s="65">
        <v>2018</v>
      </c>
      <c r="J430" s="65">
        <v>1</v>
      </c>
      <c r="K430" s="65" t="s">
        <v>10</v>
      </c>
    </row>
    <row r="431" spans="1:11" x14ac:dyDescent="0.45">
      <c r="A431" s="64" t="s">
        <v>67</v>
      </c>
      <c r="B431" s="65">
        <v>6</v>
      </c>
      <c r="C431" s="65">
        <v>100.37</v>
      </c>
      <c r="D431" s="64" t="s">
        <v>82</v>
      </c>
      <c r="E431" s="65">
        <v>2</v>
      </c>
      <c r="F431" s="65">
        <v>89.9</v>
      </c>
      <c r="G431" s="65" t="s">
        <v>98</v>
      </c>
      <c r="H431" s="65">
        <v>13</v>
      </c>
      <c r="I431" s="65">
        <v>2018</v>
      </c>
      <c r="J431" s="65">
        <v>1</v>
      </c>
      <c r="K431" s="65" t="s">
        <v>10</v>
      </c>
    </row>
    <row r="432" spans="1:11" x14ac:dyDescent="0.45">
      <c r="A432" s="64" t="s">
        <v>67</v>
      </c>
      <c r="B432" s="65">
        <v>10</v>
      </c>
      <c r="C432" s="65">
        <v>93.66</v>
      </c>
      <c r="D432" s="64" t="s">
        <v>71</v>
      </c>
      <c r="E432" s="65">
        <v>3</v>
      </c>
      <c r="F432" s="65">
        <v>90.84</v>
      </c>
      <c r="G432" s="65" t="s">
        <v>101</v>
      </c>
      <c r="H432" s="65">
        <v>13</v>
      </c>
      <c r="I432" s="65">
        <v>2018</v>
      </c>
      <c r="J432" s="65" t="s">
        <v>5</v>
      </c>
      <c r="K432" s="65" t="s">
        <v>10</v>
      </c>
    </row>
    <row r="433" spans="1:11" x14ac:dyDescent="0.45">
      <c r="A433" s="64" t="s">
        <v>67</v>
      </c>
      <c r="B433" s="65">
        <v>10</v>
      </c>
      <c r="C433" s="65">
        <v>101.91</v>
      </c>
      <c r="D433" s="64" t="s">
        <v>91</v>
      </c>
      <c r="E433" s="65">
        <v>4</v>
      </c>
      <c r="F433" s="65">
        <v>87.71</v>
      </c>
      <c r="G433" s="65" t="s">
        <v>98</v>
      </c>
      <c r="H433" s="65">
        <v>13</v>
      </c>
      <c r="I433" s="65">
        <v>2018</v>
      </c>
      <c r="J433" s="65" t="s">
        <v>5</v>
      </c>
      <c r="K433" s="65" t="s">
        <v>10</v>
      </c>
    </row>
    <row r="434" spans="1:11" x14ac:dyDescent="0.45">
      <c r="A434" s="64" t="s">
        <v>67</v>
      </c>
      <c r="B434" s="65">
        <v>3</v>
      </c>
      <c r="C434" s="65">
        <v>91.52</v>
      </c>
      <c r="D434" s="64" t="s">
        <v>2</v>
      </c>
      <c r="E434" s="65">
        <v>10</v>
      </c>
      <c r="F434" s="65">
        <v>102.76</v>
      </c>
      <c r="G434" s="65" t="s">
        <v>101</v>
      </c>
      <c r="H434" s="65">
        <v>13</v>
      </c>
      <c r="I434" s="65">
        <v>2018</v>
      </c>
      <c r="J434" s="65" t="s">
        <v>6</v>
      </c>
      <c r="K434" s="65" t="s">
        <v>11</v>
      </c>
    </row>
    <row r="435" spans="1:11" x14ac:dyDescent="0.45">
      <c r="A435" s="64" t="s">
        <v>67</v>
      </c>
      <c r="B435" s="65">
        <v>8</v>
      </c>
      <c r="C435" s="65">
        <v>101.04</v>
      </c>
      <c r="D435" s="64" t="s">
        <v>1</v>
      </c>
      <c r="E435" s="65">
        <v>11</v>
      </c>
      <c r="F435" s="65">
        <v>95.79</v>
      </c>
      <c r="G435" s="65" t="s">
        <v>98</v>
      </c>
      <c r="H435" s="65">
        <v>13</v>
      </c>
      <c r="I435" s="65">
        <v>2018</v>
      </c>
      <c r="J435" s="65" t="s">
        <v>6</v>
      </c>
      <c r="K435" s="65" t="s">
        <v>11</v>
      </c>
    </row>
    <row r="436" spans="1:11" x14ac:dyDescent="0.45">
      <c r="A436" s="64" t="s">
        <v>67</v>
      </c>
      <c r="B436" s="65">
        <v>6</v>
      </c>
      <c r="C436" s="65">
        <v>99.1</v>
      </c>
      <c r="D436" s="64" t="s">
        <v>94</v>
      </c>
      <c r="E436" s="65">
        <v>0</v>
      </c>
      <c r="F436" s="65">
        <v>84.28</v>
      </c>
      <c r="G436" s="65" t="s">
        <v>49</v>
      </c>
      <c r="H436" s="65">
        <v>14</v>
      </c>
      <c r="I436" s="65">
        <v>2018</v>
      </c>
      <c r="J436" s="65">
        <v>1</v>
      </c>
      <c r="K436" s="65" t="s">
        <v>10</v>
      </c>
    </row>
    <row r="437" spans="1:11" x14ac:dyDescent="0.45">
      <c r="A437" s="69" t="s">
        <v>67</v>
      </c>
      <c r="B437" s="65">
        <v>10</v>
      </c>
      <c r="C437" s="65">
        <v>101.91</v>
      </c>
      <c r="D437" s="64" t="s">
        <v>0</v>
      </c>
      <c r="E437" s="65">
        <v>4</v>
      </c>
      <c r="F437" s="65">
        <v>97.16</v>
      </c>
      <c r="G437" s="65" t="s">
        <v>49</v>
      </c>
      <c r="H437" s="65">
        <v>14</v>
      </c>
      <c r="I437" s="65">
        <v>2018</v>
      </c>
      <c r="J437" s="65" t="s">
        <v>5</v>
      </c>
      <c r="K437" s="65" t="s">
        <v>10</v>
      </c>
    </row>
    <row r="438" spans="1:11" x14ac:dyDescent="0.45">
      <c r="A438" s="69" t="s">
        <v>67</v>
      </c>
      <c r="B438" s="65">
        <v>11</v>
      </c>
      <c r="C438" s="65">
        <v>104.42</v>
      </c>
      <c r="D438" s="64" t="s">
        <v>2</v>
      </c>
      <c r="E438" s="65">
        <v>7</v>
      </c>
      <c r="F438" s="65">
        <v>103.47</v>
      </c>
      <c r="G438" s="65" t="s">
        <v>49</v>
      </c>
      <c r="H438" s="65">
        <v>14</v>
      </c>
      <c r="I438" s="65">
        <v>2018</v>
      </c>
      <c r="J438" s="65" t="s">
        <v>6</v>
      </c>
      <c r="K438" s="65" t="s">
        <v>10</v>
      </c>
    </row>
    <row r="439" spans="1:11" x14ac:dyDescent="0.45">
      <c r="A439" s="69" t="s">
        <v>67</v>
      </c>
      <c r="B439" s="65">
        <v>11</v>
      </c>
      <c r="C439" s="65">
        <v>97.7</v>
      </c>
      <c r="D439" s="64" t="s">
        <v>76</v>
      </c>
      <c r="E439" s="65">
        <v>8</v>
      </c>
      <c r="F439" s="65">
        <v>99.17</v>
      </c>
      <c r="G439" s="65" t="s">
        <v>49</v>
      </c>
      <c r="H439" s="65">
        <v>14</v>
      </c>
      <c r="I439" s="65">
        <v>2018</v>
      </c>
      <c r="J439" s="65" t="s">
        <v>184</v>
      </c>
      <c r="K439" s="65" t="s">
        <v>10</v>
      </c>
    </row>
    <row r="440" spans="1:11" x14ac:dyDescent="0.45">
      <c r="A440" s="64" t="s">
        <v>67</v>
      </c>
      <c r="B440" s="65">
        <v>5</v>
      </c>
      <c r="C440" s="65">
        <v>90.84</v>
      </c>
      <c r="D440" s="64" t="s">
        <v>71</v>
      </c>
      <c r="E440" s="65">
        <v>6</v>
      </c>
      <c r="F440" s="65">
        <v>86.03</v>
      </c>
      <c r="G440" s="65" t="s">
        <v>98</v>
      </c>
      <c r="H440" s="65">
        <v>15</v>
      </c>
      <c r="I440" s="67">
        <v>2019</v>
      </c>
      <c r="J440" s="67">
        <v>1</v>
      </c>
      <c r="K440" s="65" t="s">
        <v>11</v>
      </c>
    </row>
    <row r="441" spans="1:11" x14ac:dyDescent="0.45">
      <c r="A441" s="68" t="s">
        <v>67</v>
      </c>
      <c r="B441" s="65">
        <v>6</v>
      </c>
      <c r="C441" s="65">
        <v>82.24</v>
      </c>
      <c r="D441" s="64" t="s">
        <v>59</v>
      </c>
      <c r="E441" s="65">
        <v>4</v>
      </c>
      <c r="F441" s="65">
        <v>83.8</v>
      </c>
      <c r="G441" s="65" t="s">
        <v>49</v>
      </c>
      <c r="H441" s="65">
        <v>17</v>
      </c>
      <c r="I441" s="65">
        <v>2019</v>
      </c>
      <c r="J441" s="65">
        <v>1</v>
      </c>
      <c r="K441" s="65" t="s">
        <v>10</v>
      </c>
    </row>
    <row r="442" spans="1:11" x14ac:dyDescent="0.45">
      <c r="A442" s="68" t="s">
        <v>67</v>
      </c>
      <c r="B442" s="65">
        <v>8</v>
      </c>
      <c r="C442" s="65">
        <v>94.91</v>
      </c>
      <c r="D442" s="68" t="s">
        <v>0</v>
      </c>
      <c r="E442" s="65">
        <v>6</v>
      </c>
      <c r="F442" s="65">
        <v>94.4</v>
      </c>
      <c r="G442" s="65" t="s">
        <v>49</v>
      </c>
      <c r="H442" s="65">
        <v>17</v>
      </c>
      <c r="I442" s="65">
        <v>2019</v>
      </c>
      <c r="J442" s="65" t="s">
        <v>5</v>
      </c>
      <c r="K442" s="65" t="s">
        <v>10</v>
      </c>
    </row>
    <row r="443" spans="1:11" x14ac:dyDescent="0.45">
      <c r="A443" s="68" t="s">
        <v>67</v>
      </c>
      <c r="B443" s="65">
        <v>0</v>
      </c>
      <c r="C443" s="65">
        <v>82.61</v>
      </c>
      <c r="D443" s="68" t="s">
        <v>2</v>
      </c>
      <c r="E443" s="65">
        <v>8</v>
      </c>
      <c r="F443" s="65">
        <v>96.97</v>
      </c>
      <c r="G443" s="65" t="s">
        <v>49</v>
      </c>
      <c r="H443" s="65">
        <v>17</v>
      </c>
      <c r="I443" s="65">
        <v>2019</v>
      </c>
      <c r="J443" s="65" t="s">
        <v>6</v>
      </c>
      <c r="K443" s="65" t="s">
        <v>11</v>
      </c>
    </row>
    <row r="444" spans="1:11" x14ac:dyDescent="0.45">
      <c r="A444" s="68" t="s">
        <v>67</v>
      </c>
      <c r="B444" s="65">
        <v>6</v>
      </c>
      <c r="C444" s="65">
        <v>94.24</v>
      </c>
      <c r="D444" s="68" t="s">
        <v>61</v>
      </c>
      <c r="E444" s="65">
        <v>1</v>
      </c>
      <c r="F444" s="65">
        <v>82.17</v>
      </c>
      <c r="G444" s="65" t="s">
        <v>29</v>
      </c>
      <c r="H444" s="65">
        <v>18</v>
      </c>
      <c r="I444" s="65">
        <v>2019</v>
      </c>
      <c r="J444" s="65">
        <v>1</v>
      </c>
      <c r="K444" s="65" t="s">
        <v>10</v>
      </c>
    </row>
    <row r="445" spans="1:11" x14ac:dyDescent="0.45">
      <c r="A445" s="68" t="s">
        <v>67</v>
      </c>
      <c r="B445" s="65">
        <v>4</v>
      </c>
      <c r="C445" s="65">
        <v>90.39</v>
      </c>
      <c r="D445" s="68" t="s">
        <v>26</v>
      </c>
      <c r="E445" s="65">
        <v>8</v>
      </c>
      <c r="F445" s="65">
        <v>93.09</v>
      </c>
      <c r="G445" s="65" t="s">
        <v>29</v>
      </c>
      <c r="H445" s="65">
        <v>18</v>
      </c>
      <c r="I445" s="65">
        <v>2019</v>
      </c>
      <c r="J445" s="65" t="s">
        <v>5</v>
      </c>
      <c r="K445" s="65" t="s">
        <v>11</v>
      </c>
    </row>
    <row r="446" spans="1:11" x14ac:dyDescent="0.45">
      <c r="A446" s="14" t="s">
        <v>48</v>
      </c>
      <c r="B446" s="1">
        <v>6</v>
      </c>
      <c r="C446" s="1">
        <v>98.19</v>
      </c>
      <c r="D446" s="14" t="s">
        <v>71</v>
      </c>
      <c r="E446" s="1">
        <v>1</v>
      </c>
      <c r="F446" s="1">
        <v>79.349999999999994</v>
      </c>
      <c r="G446" s="1" t="s">
        <v>45</v>
      </c>
      <c r="H446" s="1">
        <v>1</v>
      </c>
      <c r="I446" s="1">
        <v>2013</v>
      </c>
      <c r="J446" s="1">
        <v>1</v>
      </c>
      <c r="K446" s="1" t="s">
        <v>10</v>
      </c>
    </row>
    <row r="447" spans="1:11" x14ac:dyDescent="0.45">
      <c r="A447" s="14" t="s">
        <v>48</v>
      </c>
      <c r="B447" s="1">
        <v>8</v>
      </c>
      <c r="C447" s="1">
        <v>108.31</v>
      </c>
      <c r="D447" s="14" t="s">
        <v>73</v>
      </c>
      <c r="E447" s="1">
        <v>2</v>
      </c>
      <c r="F447" s="1">
        <v>94.36</v>
      </c>
      <c r="G447" s="1" t="s">
        <v>45</v>
      </c>
      <c r="H447" s="1">
        <v>1</v>
      </c>
      <c r="I447" s="1">
        <v>2013</v>
      </c>
      <c r="J447" s="1" t="s">
        <v>5</v>
      </c>
      <c r="K447" s="1" t="s">
        <v>10</v>
      </c>
    </row>
    <row r="448" spans="1:11" x14ac:dyDescent="0.45">
      <c r="A448" s="15" t="s">
        <v>48</v>
      </c>
      <c r="B448" s="6">
        <v>10</v>
      </c>
      <c r="C448" s="6">
        <v>109.42</v>
      </c>
      <c r="D448" s="15" t="s">
        <v>3</v>
      </c>
      <c r="E448" s="6">
        <v>6</v>
      </c>
      <c r="F448" s="6">
        <v>96.61</v>
      </c>
      <c r="G448" s="1" t="s">
        <v>45</v>
      </c>
      <c r="H448" s="1">
        <v>1</v>
      </c>
      <c r="I448" s="1">
        <v>2013</v>
      </c>
      <c r="J448" s="1" t="s">
        <v>6</v>
      </c>
      <c r="K448" s="1" t="s">
        <v>10</v>
      </c>
    </row>
    <row r="449" spans="1:11" x14ac:dyDescent="0.45">
      <c r="A449" s="15" t="s">
        <v>48</v>
      </c>
      <c r="B449" s="6">
        <v>10</v>
      </c>
      <c r="C449" s="6">
        <v>109.46</v>
      </c>
      <c r="D449" s="15" t="s">
        <v>52</v>
      </c>
      <c r="E449" s="6">
        <v>3</v>
      </c>
      <c r="F449" s="6">
        <v>101.4</v>
      </c>
      <c r="G449" s="1" t="s">
        <v>45</v>
      </c>
      <c r="H449" s="1">
        <v>1</v>
      </c>
      <c r="I449" s="1">
        <v>2013</v>
      </c>
      <c r="J449" s="1" t="s">
        <v>184</v>
      </c>
      <c r="K449" s="1" t="s">
        <v>10</v>
      </c>
    </row>
    <row r="450" spans="1:11" x14ac:dyDescent="0.45">
      <c r="A450" s="16" t="s">
        <v>48</v>
      </c>
      <c r="B450" s="1">
        <v>6</v>
      </c>
      <c r="C450" s="1">
        <v>96.72</v>
      </c>
      <c r="D450" t="s">
        <v>63</v>
      </c>
      <c r="E450" s="1">
        <v>4</v>
      </c>
      <c r="F450" s="1">
        <v>91.91</v>
      </c>
      <c r="G450" s="1" t="s">
        <v>75</v>
      </c>
      <c r="H450" s="1">
        <v>2</v>
      </c>
      <c r="I450" s="1">
        <v>2014</v>
      </c>
      <c r="J450" s="1">
        <v>1</v>
      </c>
      <c r="K450" s="1" t="s">
        <v>10</v>
      </c>
    </row>
    <row r="451" spans="1:11" x14ac:dyDescent="0.45">
      <c r="A451" s="16" t="s">
        <v>48</v>
      </c>
      <c r="B451" s="1">
        <v>8</v>
      </c>
      <c r="C451" s="1">
        <v>109.86</v>
      </c>
      <c r="D451" t="s">
        <v>50</v>
      </c>
      <c r="E451" s="1">
        <v>4</v>
      </c>
      <c r="F451" s="1">
        <v>93.42</v>
      </c>
      <c r="G451" s="1" t="s">
        <v>75</v>
      </c>
      <c r="H451" s="1">
        <v>2</v>
      </c>
      <c r="I451" s="1">
        <v>2014</v>
      </c>
      <c r="J451" s="1" t="s">
        <v>5</v>
      </c>
      <c r="K451" s="1" t="s">
        <v>10</v>
      </c>
    </row>
    <row r="452" spans="1:11" x14ac:dyDescent="0.45">
      <c r="A452" s="16" t="s">
        <v>48</v>
      </c>
      <c r="B452" s="1">
        <v>10</v>
      </c>
      <c r="C452" s="1">
        <v>106.55</v>
      </c>
      <c r="D452" t="s">
        <v>53</v>
      </c>
      <c r="E452" s="1">
        <v>4</v>
      </c>
      <c r="F452" s="1">
        <v>93.11</v>
      </c>
      <c r="G452" s="1" t="s">
        <v>75</v>
      </c>
      <c r="H452" s="1">
        <v>2</v>
      </c>
      <c r="I452" s="1">
        <v>2014</v>
      </c>
      <c r="J452" s="1" t="s">
        <v>6</v>
      </c>
      <c r="K452" s="1" t="s">
        <v>10</v>
      </c>
    </row>
    <row r="453" spans="1:11" x14ac:dyDescent="0.45">
      <c r="A453" s="16" t="s">
        <v>48</v>
      </c>
      <c r="B453" s="1">
        <v>11</v>
      </c>
      <c r="C453" s="1">
        <v>105.08</v>
      </c>
      <c r="D453" t="s">
        <v>52</v>
      </c>
      <c r="E453" s="1">
        <v>9</v>
      </c>
      <c r="F453" s="1">
        <v>103.02</v>
      </c>
      <c r="G453" s="1" t="s">
        <v>75</v>
      </c>
      <c r="H453" s="1">
        <v>2</v>
      </c>
      <c r="I453" s="1">
        <v>2014</v>
      </c>
      <c r="J453" s="1" t="s">
        <v>184</v>
      </c>
      <c r="K453" s="1" t="s">
        <v>10</v>
      </c>
    </row>
    <row r="454" spans="1:11" x14ac:dyDescent="0.45">
      <c r="A454" s="16" t="s">
        <v>48</v>
      </c>
      <c r="B454" s="6">
        <v>6</v>
      </c>
      <c r="C454" s="6">
        <v>102.85</v>
      </c>
      <c r="D454" s="16" t="s">
        <v>73</v>
      </c>
      <c r="E454" s="6">
        <v>2</v>
      </c>
      <c r="F454" s="6">
        <v>86.28</v>
      </c>
      <c r="G454" s="1" t="s">
        <v>45</v>
      </c>
      <c r="H454" s="1">
        <v>3</v>
      </c>
      <c r="I454" s="1">
        <v>2014</v>
      </c>
      <c r="J454" s="1">
        <v>1</v>
      </c>
      <c r="K454" s="1" t="s">
        <v>10</v>
      </c>
    </row>
    <row r="455" spans="1:11" x14ac:dyDescent="0.45">
      <c r="A455" s="16" t="s">
        <v>48</v>
      </c>
      <c r="B455" s="6">
        <v>8</v>
      </c>
      <c r="C455" s="6">
        <v>110.36</v>
      </c>
      <c r="D455" s="16" t="s">
        <v>53</v>
      </c>
      <c r="E455" s="6">
        <v>2</v>
      </c>
      <c r="F455" s="6">
        <v>101.59</v>
      </c>
      <c r="G455" s="1" t="s">
        <v>45</v>
      </c>
      <c r="H455" s="1">
        <v>3</v>
      </c>
      <c r="I455" s="1">
        <v>2014</v>
      </c>
      <c r="J455" s="1" t="s">
        <v>5</v>
      </c>
      <c r="K455" s="1" t="s">
        <v>10</v>
      </c>
    </row>
    <row r="456" spans="1:11" x14ac:dyDescent="0.45">
      <c r="A456" s="16" t="s">
        <v>48</v>
      </c>
      <c r="B456" s="6">
        <v>10</v>
      </c>
      <c r="C456" s="6">
        <v>106.76</v>
      </c>
      <c r="D456" s="16" t="s">
        <v>71</v>
      </c>
      <c r="E456" s="6">
        <v>4</v>
      </c>
      <c r="F456" s="6">
        <v>94.52</v>
      </c>
      <c r="G456" s="1" t="s">
        <v>45</v>
      </c>
      <c r="H456" s="1">
        <v>3</v>
      </c>
      <c r="I456" s="1">
        <v>2014</v>
      </c>
      <c r="J456" s="1" t="s">
        <v>6</v>
      </c>
      <c r="K456" s="1" t="s">
        <v>10</v>
      </c>
    </row>
    <row r="457" spans="1:11" x14ac:dyDescent="0.45">
      <c r="A457" s="16" t="s">
        <v>48</v>
      </c>
      <c r="B457" s="6">
        <v>11</v>
      </c>
      <c r="C457" s="6">
        <v>97.08</v>
      </c>
      <c r="D457" s="16" t="s">
        <v>64</v>
      </c>
      <c r="E457" s="6">
        <v>3</v>
      </c>
      <c r="F457" s="6">
        <v>93.18</v>
      </c>
      <c r="G457" s="1" t="s">
        <v>45</v>
      </c>
      <c r="H457" s="1">
        <v>3</v>
      </c>
      <c r="I457" s="1">
        <v>2014</v>
      </c>
      <c r="J457" s="1" t="s">
        <v>184</v>
      </c>
      <c r="K457" s="1" t="s">
        <v>10</v>
      </c>
    </row>
    <row r="458" spans="1:11" x14ac:dyDescent="0.45">
      <c r="A458" t="s">
        <v>48</v>
      </c>
      <c r="B458" s="1">
        <v>6</v>
      </c>
      <c r="C458" s="1">
        <v>99.97</v>
      </c>
      <c r="D458" t="s">
        <v>60</v>
      </c>
      <c r="E458" s="1">
        <v>1</v>
      </c>
      <c r="F458" s="1">
        <v>90.35</v>
      </c>
      <c r="G458" s="1" t="s">
        <v>75</v>
      </c>
      <c r="H458" s="1">
        <v>4</v>
      </c>
      <c r="I458" s="1">
        <v>2015</v>
      </c>
      <c r="J458" s="1">
        <v>1</v>
      </c>
      <c r="K458" s="1" t="s">
        <v>10</v>
      </c>
    </row>
    <row r="459" spans="1:11" x14ac:dyDescent="0.45">
      <c r="A459" t="s">
        <v>48</v>
      </c>
      <c r="B459" s="1">
        <v>8</v>
      </c>
      <c r="C459" s="1">
        <v>99.32</v>
      </c>
      <c r="D459" t="s">
        <v>71</v>
      </c>
      <c r="E459" s="1">
        <v>3</v>
      </c>
      <c r="F459" s="1">
        <v>93.86</v>
      </c>
      <c r="G459" s="1" t="s">
        <v>75</v>
      </c>
      <c r="H459" s="1">
        <v>4</v>
      </c>
      <c r="I459" s="1">
        <v>2015</v>
      </c>
      <c r="J459" s="1" t="s">
        <v>5</v>
      </c>
      <c r="K459" s="1" t="s">
        <v>10</v>
      </c>
    </row>
    <row r="460" spans="1:11" x14ac:dyDescent="0.45">
      <c r="A460" t="s">
        <v>48</v>
      </c>
      <c r="B460" s="1">
        <v>10</v>
      </c>
      <c r="C460" s="1">
        <v>108.5</v>
      </c>
      <c r="D460" t="s">
        <v>4</v>
      </c>
      <c r="E460" s="1">
        <v>5</v>
      </c>
      <c r="F460" s="1">
        <v>104.39</v>
      </c>
      <c r="G460" s="1" t="s">
        <v>75</v>
      </c>
      <c r="H460" s="1">
        <v>4</v>
      </c>
      <c r="I460" s="1">
        <v>2015</v>
      </c>
      <c r="J460" s="1" t="s">
        <v>6</v>
      </c>
      <c r="K460" s="1" t="s">
        <v>10</v>
      </c>
    </row>
    <row r="461" spans="1:11" x14ac:dyDescent="0.45">
      <c r="A461" t="s">
        <v>48</v>
      </c>
      <c r="B461" s="1">
        <v>11</v>
      </c>
      <c r="C461" s="1">
        <v>98.95</v>
      </c>
      <c r="D461" t="s">
        <v>26</v>
      </c>
      <c r="E461" s="1">
        <v>7</v>
      </c>
      <c r="F461" s="1">
        <v>99.15</v>
      </c>
      <c r="G461" s="1" t="s">
        <v>75</v>
      </c>
      <c r="H461" s="1">
        <v>4</v>
      </c>
      <c r="I461" s="1">
        <v>2015</v>
      </c>
      <c r="J461" s="1" t="s">
        <v>184</v>
      </c>
      <c r="K461" s="1" t="s">
        <v>10</v>
      </c>
    </row>
    <row r="462" spans="1:11" x14ac:dyDescent="0.45">
      <c r="A462" s="16" t="s">
        <v>48</v>
      </c>
      <c r="B462" s="6">
        <v>6</v>
      </c>
      <c r="C462" s="6">
        <v>100.34</v>
      </c>
      <c r="D462" s="16" t="s">
        <v>58</v>
      </c>
      <c r="E462" s="6">
        <v>0</v>
      </c>
      <c r="F462" s="6">
        <v>86.02</v>
      </c>
      <c r="G462" s="1" t="s">
        <v>45</v>
      </c>
      <c r="H462" s="1">
        <v>5</v>
      </c>
      <c r="I462" s="1">
        <v>2015</v>
      </c>
      <c r="J462" s="1">
        <v>1</v>
      </c>
      <c r="K462" s="1" t="s">
        <v>10</v>
      </c>
    </row>
    <row r="463" spans="1:11" x14ac:dyDescent="0.45">
      <c r="A463" s="16" t="s">
        <v>48</v>
      </c>
      <c r="B463" s="6">
        <v>8</v>
      </c>
      <c r="C463" s="6">
        <v>101.67</v>
      </c>
      <c r="D463" s="16" t="s">
        <v>64</v>
      </c>
      <c r="E463" s="6">
        <v>2</v>
      </c>
      <c r="F463" s="6">
        <v>92.29</v>
      </c>
      <c r="G463" s="1" t="s">
        <v>45</v>
      </c>
      <c r="H463" s="1">
        <v>5</v>
      </c>
      <c r="I463" s="1">
        <v>2015</v>
      </c>
      <c r="J463" s="1" t="s">
        <v>5</v>
      </c>
      <c r="K463" s="1" t="s">
        <v>10</v>
      </c>
    </row>
    <row r="464" spans="1:11" x14ac:dyDescent="0.45">
      <c r="A464" s="16" t="s">
        <v>48</v>
      </c>
      <c r="B464" s="6">
        <v>10</v>
      </c>
      <c r="C464" s="6">
        <v>98.32</v>
      </c>
      <c r="D464" s="16" t="s">
        <v>67</v>
      </c>
      <c r="E464" s="6">
        <v>7</v>
      </c>
      <c r="F464" s="6">
        <v>94.72</v>
      </c>
      <c r="G464" s="1" t="s">
        <v>45</v>
      </c>
      <c r="H464" s="1">
        <v>5</v>
      </c>
      <c r="I464" s="1">
        <v>2015</v>
      </c>
      <c r="J464" s="1" t="s">
        <v>6</v>
      </c>
      <c r="K464" s="1" t="s">
        <v>10</v>
      </c>
    </row>
    <row r="465" spans="1:11" x14ac:dyDescent="0.45">
      <c r="A465" s="16" t="s">
        <v>48</v>
      </c>
      <c r="B465" s="6">
        <v>11</v>
      </c>
      <c r="C465" s="6">
        <v>99.63</v>
      </c>
      <c r="D465" s="16" t="s">
        <v>43</v>
      </c>
      <c r="E465" s="6">
        <v>3</v>
      </c>
      <c r="F465" s="6">
        <v>94.25</v>
      </c>
      <c r="G465" s="1" t="s">
        <v>45</v>
      </c>
      <c r="H465" s="1">
        <v>5</v>
      </c>
      <c r="I465" s="1">
        <v>2015</v>
      </c>
      <c r="J465" s="1" t="s">
        <v>184</v>
      </c>
      <c r="K465" s="1" t="s">
        <v>10</v>
      </c>
    </row>
    <row r="466" spans="1:11" x14ac:dyDescent="0.45">
      <c r="A466" s="16" t="s">
        <v>48</v>
      </c>
      <c r="B466" s="1">
        <v>6</v>
      </c>
      <c r="C466" s="1">
        <v>104.86</v>
      </c>
      <c r="D466" t="s">
        <v>60</v>
      </c>
      <c r="E466" s="1">
        <v>0</v>
      </c>
      <c r="F466" s="1">
        <v>87.93</v>
      </c>
      <c r="G466" s="6" t="s">
        <v>101</v>
      </c>
      <c r="H466" s="6">
        <v>6</v>
      </c>
      <c r="I466" s="1">
        <v>2015</v>
      </c>
      <c r="J466" s="1">
        <v>1</v>
      </c>
      <c r="K466" s="1" t="s">
        <v>10</v>
      </c>
    </row>
    <row r="467" spans="1:11" x14ac:dyDescent="0.45">
      <c r="A467" s="16" t="s">
        <v>48</v>
      </c>
      <c r="B467" s="1">
        <v>8</v>
      </c>
      <c r="C467" s="1">
        <v>107.37</v>
      </c>
      <c r="D467" t="s">
        <v>3</v>
      </c>
      <c r="E467" s="1">
        <v>3</v>
      </c>
      <c r="F467" s="1">
        <v>93.46</v>
      </c>
      <c r="G467" s="6" t="s">
        <v>101</v>
      </c>
      <c r="H467" s="6">
        <v>6</v>
      </c>
      <c r="I467" s="1">
        <v>2015</v>
      </c>
      <c r="J467" s="1" t="s">
        <v>5</v>
      </c>
      <c r="K467" s="1" t="s">
        <v>10</v>
      </c>
    </row>
    <row r="468" spans="1:11" x14ac:dyDescent="0.45">
      <c r="A468" t="s">
        <v>48</v>
      </c>
      <c r="B468" s="1">
        <v>9</v>
      </c>
      <c r="C468" s="1">
        <v>99.57</v>
      </c>
      <c r="D468" s="16" t="s">
        <v>43</v>
      </c>
      <c r="E468" s="1">
        <v>10</v>
      </c>
      <c r="F468" s="1">
        <v>100.56</v>
      </c>
      <c r="G468" s="6" t="s">
        <v>101</v>
      </c>
      <c r="H468" s="6">
        <v>6</v>
      </c>
      <c r="I468" s="1">
        <v>2015</v>
      </c>
      <c r="J468" s="1" t="s">
        <v>6</v>
      </c>
      <c r="K468" s="1" t="s">
        <v>11</v>
      </c>
    </row>
    <row r="469" spans="1:11" x14ac:dyDescent="0.45">
      <c r="A469" t="s">
        <v>48</v>
      </c>
      <c r="B469" s="1">
        <v>6</v>
      </c>
      <c r="C469" s="1">
        <v>106.09</v>
      </c>
      <c r="D469" t="s">
        <v>51</v>
      </c>
      <c r="E469" s="1">
        <v>0</v>
      </c>
      <c r="F469" s="1">
        <v>77.069999999999993</v>
      </c>
      <c r="G469" s="1" t="s">
        <v>101</v>
      </c>
      <c r="H469" s="1">
        <v>7</v>
      </c>
      <c r="I469" s="1">
        <v>2016</v>
      </c>
      <c r="J469" s="1">
        <v>1</v>
      </c>
      <c r="K469" s="1" t="s">
        <v>10</v>
      </c>
    </row>
    <row r="470" spans="1:11" x14ac:dyDescent="0.45">
      <c r="A470" t="s">
        <v>48</v>
      </c>
      <c r="B470" s="1">
        <v>9</v>
      </c>
      <c r="C470" s="1">
        <v>107.57</v>
      </c>
      <c r="D470" t="s">
        <v>43</v>
      </c>
      <c r="E470" s="1">
        <v>10</v>
      </c>
      <c r="F470" s="1">
        <v>101.71</v>
      </c>
      <c r="G470" s="1" t="s">
        <v>101</v>
      </c>
      <c r="H470" s="1">
        <v>7</v>
      </c>
      <c r="I470" s="1">
        <v>2016</v>
      </c>
      <c r="J470" s="1" t="s">
        <v>5</v>
      </c>
      <c r="K470" s="1" t="s">
        <v>11</v>
      </c>
    </row>
    <row r="471" spans="1:11" x14ac:dyDescent="0.45">
      <c r="A471" s="16" t="s">
        <v>48</v>
      </c>
      <c r="B471" s="6">
        <v>6</v>
      </c>
      <c r="C471" s="6">
        <v>95.06</v>
      </c>
      <c r="D471" s="16" t="s">
        <v>59</v>
      </c>
      <c r="E471" s="6">
        <v>3</v>
      </c>
      <c r="F471" s="6">
        <v>92.24</v>
      </c>
      <c r="G471" s="1" t="s">
        <v>45</v>
      </c>
      <c r="H471" s="6">
        <v>8</v>
      </c>
      <c r="I471" s="6">
        <v>2016</v>
      </c>
      <c r="J471" s="1">
        <v>1</v>
      </c>
      <c r="K471" s="1" t="s">
        <v>10</v>
      </c>
    </row>
    <row r="472" spans="1:11" x14ac:dyDescent="0.45">
      <c r="A472" t="s">
        <v>48</v>
      </c>
      <c r="B472" s="1">
        <v>10</v>
      </c>
      <c r="C472" s="1">
        <v>112.41</v>
      </c>
      <c r="D472" t="s">
        <v>4</v>
      </c>
      <c r="E472" s="1">
        <v>2</v>
      </c>
      <c r="F472" s="1">
        <v>98.09</v>
      </c>
      <c r="G472" s="1" t="s">
        <v>45</v>
      </c>
      <c r="H472" s="6">
        <v>8</v>
      </c>
      <c r="I472" s="6">
        <v>2016</v>
      </c>
      <c r="J472" s="1" t="s">
        <v>5</v>
      </c>
      <c r="K472" s="1" t="s">
        <v>10</v>
      </c>
    </row>
    <row r="473" spans="1:11" x14ac:dyDescent="0.45">
      <c r="A473" t="s">
        <v>48</v>
      </c>
      <c r="B473" s="1">
        <v>11</v>
      </c>
      <c r="C473" s="1">
        <v>102.47</v>
      </c>
      <c r="D473" t="s">
        <v>53</v>
      </c>
      <c r="E473" s="1">
        <v>4</v>
      </c>
      <c r="F473" s="1">
        <v>91.81</v>
      </c>
      <c r="G473" s="6" t="s">
        <v>45</v>
      </c>
      <c r="H473" s="6">
        <v>8</v>
      </c>
      <c r="I473" s="6">
        <v>2016</v>
      </c>
      <c r="J473" s="1" t="s">
        <v>6</v>
      </c>
      <c r="K473" s="1" t="s">
        <v>10</v>
      </c>
    </row>
    <row r="474" spans="1:11" x14ac:dyDescent="0.45">
      <c r="A474" t="s">
        <v>48</v>
      </c>
      <c r="B474" s="1">
        <v>11</v>
      </c>
      <c r="C474" s="1">
        <v>105.13</v>
      </c>
      <c r="D474" t="s">
        <v>52</v>
      </c>
      <c r="E474" s="1">
        <v>9</v>
      </c>
      <c r="F474" s="1">
        <v>104.32</v>
      </c>
      <c r="G474" s="1" t="s">
        <v>45</v>
      </c>
      <c r="H474" s="6">
        <v>8</v>
      </c>
      <c r="I474" s="6">
        <v>2016</v>
      </c>
      <c r="J474" s="1" t="s">
        <v>184</v>
      </c>
      <c r="K474" s="1" t="s">
        <v>10</v>
      </c>
    </row>
    <row r="475" spans="1:11" x14ac:dyDescent="0.45">
      <c r="A475" t="s">
        <v>48</v>
      </c>
      <c r="B475" s="1">
        <v>2</v>
      </c>
      <c r="C475" s="1">
        <v>111.65</v>
      </c>
      <c r="D475" t="s">
        <v>59</v>
      </c>
      <c r="E475" s="1">
        <v>6</v>
      </c>
      <c r="F475" s="1">
        <v>103.58</v>
      </c>
      <c r="G475" s="1" t="s">
        <v>75</v>
      </c>
      <c r="H475" s="1">
        <v>9</v>
      </c>
      <c r="I475" s="1">
        <v>2016</v>
      </c>
      <c r="J475" s="1">
        <v>1</v>
      </c>
      <c r="K475" s="1" t="s">
        <v>11</v>
      </c>
    </row>
    <row r="476" spans="1:11" x14ac:dyDescent="0.45">
      <c r="A476" t="s">
        <v>48</v>
      </c>
      <c r="B476" s="1">
        <v>6</v>
      </c>
      <c r="C476" s="1">
        <v>102.31</v>
      </c>
      <c r="D476" t="s">
        <v>104</v>
      </c>
      <c r="E476" s="1">
        <v>4</v>
      </c>
      <c r="F476" s="1">
        <v>88.96</v>
      </c>
      <c r="G476" s="1" t="s">
        <v>101</v>
      </c>
      <c r="H476" s="1">
        <v>10</v>
      </c>
      <c r="I476" s="1">
        <v>2017</v>
      </c>
      <c r="J476" s="1">
        <v>1</v>
      </c>
      <c r="K476" s="1" t="s">
        <v>10</v>
      </c>
    </row>
    <row r="477" spans="1:11" x14ac:dyDescent="0.45">
      <c r="A477" t="s">
        <v>48</v>
      </c>
      <c r="B477" s="1">
        <v>10</v>
      </c>
      <c r="C477" s="1">
        <v>96.63</v>
      </c>
      <c r="D477" t="s">
        <v>0</v>
      </c>
      <c r="E477" s="1">
        <v>9</v>
      </c>
      <c r="F477" s="1">
        <v>98.36</v>
      </c>
      <c r="G477" s="1" t="s">
        <v>101</v>
      </c>
      <c r="H477" s="1">
        <v>10</v>
      </c>
      <c r="I477" s="1">
        <v>2017</v>
      </c>
      <c r="J477" s="1" t="s">
        <v>5</v>
      </c>
      <c r="K477" s="1" t="s">
        <v>10</v>
      </c>
    </row>
    <row r="478" spans="1:11" x14ac:dyDescent="0.45">
      <c r="A478" t="s">
        <v>48</v>
      </c>
      <c r="B478" s="1">
        <v>8</v>
      </c>
      <c r="C478" s="1">
        <v>94.24</v>
      </c>
      <c r="D478" t="s">
        <v>59</v>
      </c>
      <c r="E478" s="1">
        <v>11</v>
      </c>
      <c r="F478" s="1">
        <v>94.79</v>
      </c>
      <c r="G478" s="1" t="s">
        <v>101</v>
      </c>
      <c r="H478" s="1">
        <v>10</v>
      </c>
      <c r="I478" s="1">
        <v>2017</v>
      </c>
      <c r="J478" s="1" t="s">
        <v>6</v>
      </c>
      <c r="K478" s="1" t="s">
        <v>11</v>
      </c>
    </row>
    <row r="479" spans="1:11" x14ac:dyDescent="0.45">
      <c r="A479" t="s">
        <v>48</v>
      </c>
      <c r="B479" s="1">
        <v>6</v>
      </c>
      <c r="C479" s="1">
        <v>98.01</v>
      </c>
      <c r="D479" t="s">
        <v>47</v>
      </c>
      <c r="E479" s="1">
        <v>3</v>
      </c>
      <c r="F479" s="1">
        <v>91.85</v>
      </c>
      <c r="G479" s="1" t="s">
        <v>49</v>
      </c>
      <c r="H479" s="1">
        <v>11</v>
      </c>
      <c r="I479" s="1">
        <v>2017</v>
      </c>
      <c r="J479" s="1">
        <v>1</v>
      </c>
      <c r="K479" s="1" t="s">
        <v>10</v>
      </c>
    </row>
    <row r="480" spans="1:11" x14ac:dyDescent="0.45">
      <c r="A480" t="s">
        <v>48</v>
      </c>
      <c r="B480" s="1">
        <v>10</v>
      </c>
      <c r="C480" s="1">
        <v>97.31</v>
      </c>
      <c r="D480" t="s">
        <v>59</v>
      </c>
      <c r="E480" s="1">
        <v>9</v>
      </c>
      <c r="F480" s="1">
        <v>91.22</v>
      </c>
      <c r="G480" s="1" t="s">
        <v>49</v>
      </c>
      <c r="H480" s="1">
        <v>11</v>
      </c>
      <c r="I480" s="1">
        <v>2017</v>
      </c>
      <c r="J480" s="1" t="s">
        <v>5</v>
      </c>
      <c r="K480" s="1" t="s">
        <v>10</v>
      </c>
    </row>
    <row r="481" spans="1:11" x14ac:dyDescent="0.45">
      <c r="A481" t="s">
        <v>48</v>
      </c>
      <c r="B481" s="1">
        <v>11</v>
      </c>
      <c r="C481" s="1">
        <v>93.97</v>
      </c>
      <c r="D481" t="s">
        <v>3</v>
      </c>
      <c r="E481" s="1">
        <v>4</v>
      </c>
      <c r="F481" s="1">
        <v>90.58</v>
      </c>
      <c r="G481" s="1" t="s">
        <v>49</v>
      </c>
      <c r="H481" s="1">
        <v>11</v>
      </c>
      <c r="I481" s="1">
        <v>2017</v>
      </c>
      <c r="J481" s="1" t="s">
        <v>6</v>
      </c>
      <c r="K481" s="1" t="s">
        <v>10</v>
      </c>
    </row>
    <row r="482" spans="1:11" x14ac:dyDescent="0.45">
      <c r="A482" t="s">
        <v>48</v>
      </c>
      <c r="B482" s="1">
        <v>11</v>
      </c>
      <c r="C482" s="1">
        <v>98.88</v>
      </c>
      <c r="D482" t="s">
        <v>67</v>
      </c>
      <c r="E482" s="1">
        <v>8</v>
      </c>
      <c r="F482" s="1">
        <v>99.74</v>
      </c>
      <c r="G482" s="1" t="s">
        <v>49</v>
      </c>
      <c r="H482" s="1">
        <v>11</v>
      </c>
      <c r="I482" s="1">
        <v>2017</v>
      </c>
      <c r="J482" s="1" t="s">
        <v>184</v>
      </c>
      <c r="K482" s="1" t="s">
        <v>10</v>
      </c>
    </row>
    <row r="483" spans="1:11" x14ac:dyDescent="0.45">
      <c r="A483" t="s">
        <v>48</v>
      </c>
      <c r="B483" s="1">
        <v>6</v>
      </c>
      <c r="C483" s="1">
        <v>95.9</v>
      </c>
      <c r="D483" t="s">
        <v>71</v>
      </c>
      <c r="E483" s="1">
        <v>4</v>
      </c>
      <c r="F483" s="1">
        <v>95.64</v>
      </c>
      <c r="G483" s="1" t="s">
        <v>75</v>
      </c>
      <c r="H483" s="1">
        <v>12</v>
      </c>
      <c r="I483" s="1">
        <v>2017</v>
      </c>
      <c r="J483" s="1">
        <v>1</v>
      </c>
      <c r="K483" s="1" t="s">
        <v>10</v>
      </c>
    </row>
    <row r="484" spans="1:11" x14ac:dyDescent="0.45">
      <c r="A484" t="s">
        <v>48</v>
      </c>
      <c r="B484" s="1">
        <v>9</v>
      </c>
      <c r="C484" s="1">
        <v>93.75</v>
      </c>
      <c r="D484" t="s">
        <v>0</v>
      </c>
      <c r="E484" s="1">
        <v>10</v>
      </c>
      <c r="F484" s="1">
        <v>94.89</v>
      </c>
      <c r="G484" s="1" t="s">
        <v>75</v>
      </c>
      <c r="H484" s="1">
        <v>12</v>
      </c>
      <c r="I484" s="1">
        <v>2017</v>
      </c>
      <c r="J484" s="1" t="s">
        <v>5</v>
      </c>
      <c r="K484" s="1" t="s">
        <v>11</v>
      </c>
    </row>
    <row r="485" spans="1:11" x14ac:dyDescent="0.45">
      <c r="A485" s="64" t="s">
        <v>95</v>
      </c>
      <c r="B485" s="65">
        <v>4</v>
      </c>
      <c r="C485" s="65">
        <v>81.86</v>
      </c>
      <c r="D485" s="64" t="s">
        <v>0</v>
      </c>
      <c r="E485" s="65">
        <v>6</v>
      </c>
      <c r="F485" s="65">
        <v>82.84</v>
      </c>
      <c r="G485" s="65" t="s">
        <v>49</v>
      </c>
      <c r="H485" s="65">
        <v>14</v>
      </c>
      <c r="I485" s="65">
        <v>2018</v>
      </c>
      <c r="J485" s="65">
        <v>1</v>
      </c>
      <c r="K485" s="65" t="s">
        <v>11</v>
      </c>
    </row>
    <row r="486" spans="1:11" x14ac:dyDescent="0.45">
      <c r="A486" s="64" t="s">
        <v>95</v>
      </c>
      <c r="B486" s="65">
        <v>3</v>
      </c>
      <c r="C486" s="65">
        <v>85.73</v>
      </c>
      <c r="D486" s="64" t="s">
        <v>152</v>
      </c>
      <c r="E486" s="65">
        <v>6</v>
      </c>
      <c r="F486" s="65">
        <v>90.8</v>
      </c>
      <c r="G486" s="65" t="s">
        <v>161</v>
      </c>
      <c r="H486" s="65">
        <v>20</v>
      </c>
      <c r="I486" s="65">
        <v>2022</v>
      </c>
      <c r="J486" s="65">
        <v>1</v>
      </c>
      <c r="K486" s="65" t="s">
        <v>11</v>
      </c>
    </row>
    <row r="487" spans="1:11" x14ac:dyDescent="0.45">
      <c r="A487" t="s">
        <v>91</v>
      </c>
      <c r="B487" s="1">
        <v>6</v>
      </c>
      <c r="C487" s="1">
        <v>98.35</v>
      </c>
      <c r="D487" t="s">
        <v>76</v>
      </c>
      <c r="E487" s="1">
        <v>1</v>
      </c>
      <c r="F487" s="1">
        <v>87.62</v>
      </c>
      <c r="G487" s="1" t="s">
        <v>98</v>
      </c>
      <c r="H487" s="1">
        <v>13</v>
      </c>
      <c r="I487" s="1">
        <v>2018</v>
      </c>
      <c r="J487" s="1">
        <v>1</v>
      </c>
      <c r="K487" s="1" t="s">
        <v>10</v>
      </c>
    </row>
    <row r="488" spans="1:11" x14ac:dyDescent="0.45">
      <c r="A488" t="s">
        <v>91</v>
      </c>
      <c r="B488" s="1">
        <v>4</v>
      </c>
      <c r="C488" s="1">
        <v>87.71</v>
      </c>
      <c r="D488" t="s">
        <v>67</v>
      </c>
      <c r="E488" s="1">
        <v>10</v>
      </c>
      <c r="F488" s="1">
        <v>101.91</v>
      </c>
      <c r="G488" s="1" t="s">
        <v>98</v>
      </c>
      <c r="H488" s="1">
        <v>13</v>
      </c>
      <c r="I488" s="1">
        <v>2018</v>
      </c>
      <c r="J488" s="1" t="s">
        <v>5</v>
      </c>
      <c r="K488" s="1" t="s">
        <v>11</v>
      </c>
    </row>
    <row r="489" spans="1:11" x14ac:dyDescent="0.45">
      <c r="A489" t="s">
        <v>91</v>
      </c>
      <c r="B489" s="1">
        <v>1</v>
      </c>
      <c r="C489" s="1">
        <v>90.94</v>
      </c>
      <c r="D489" t="s">
        <v>2</v>
      </c>
      <c r="E489" s="1">
        <v>6</v>
      </c>
      <c r="F489" s="1">
        <v>111.41</v>
      </c>
      <c r="G489" s="1" t="s">
        <v>49</v>
      </c>
      <c r="H489" s="1">
        <v>14</v>
      </c>
      <c r="I489" s="1">
        <v>2018</v>
      </c>
      <c r="J489" s="1">
        <v>1</v>
      </c>
      <c r="K489" s="1" t="s">
        <v>11</v>
      </c>
    </row>
    <row r="490" spans="1:11" x14ac:dyDescent="0.45">
      <c r="A490" s="66" t="s">
        <v>50</v>
      </c>
      <c r="B490" s="65">
        <v>5</v>
      </c>
      <c r="C490" s="65">
        <v>85.64</v>
      </c>
      <c r="D490" s="66" t="s">
        <v>58</v>
      </c>
      <c r="E490" s="65">
        <v>6</v>
      </c>
      <c r="F490" s="65">
        <v>83.77</v>
      </c>
      <c r="G490" s="65" t="s">
        <v>45</v>
      </c>
      <c r="H490" s="65">
        <v>1</v>
      </c>
      <c r="I490" s="65">
        <v>2013</v>
      </c>
      <c r="J490" s="65">
        <v>1</v>
      </c>
      <c r="K490" s="65" t="s">
        <v>11</v>
      </c>
    </row>
    <row r="491" spans="1:11" x14ac:dyDescent="0.45">
      <c r="A491" s="69" t="s">
        <v>50</v>
      </c>
      <c r="B491" s="65">
        <v>6</v>
      </c>
      <c r="C491" s="65">
        <v>88.33</v>
      </c>
      <c r="D491" s="64" t="s">
        <v>72</v>
      </c>
      <c r="E491" s="65">
        <v>2</v>
      </c>
      <c r="F491" s="65">
        <v>76.73</v>
      </c>
      <c r="G491" s="65" t="s">
        <v>75</v>
      </c>
      <c r="H491" s="65">
        <v>2</v>
      </c>
      <c r="I491" s="65">
        <v>2014</v>
      </c>
      <c r="J491" s="65">
        <v>1</v>
      </c>
      <c r="K491" s="65" t="s">
        <v>10</v>
      </c>
    </row>
    <row r="492" spans="1:11" x14ac:dyDescent="0.45">
      <c r="A492" s="64" t="s">
        <v>50</v>
      </c>
      <c r="B492" s="65">
        <v>4</v>
      </c>
      <c r="C492" s="65">
        <v>93.42</v>
      </c>
      <c r="D492" s="69" t="s">
        <v>48</v>
      </c>
      <c r="E492" s="65">
        <v>8</v>
      </c>
      <c r="F492" s="65">
        <v>109.86</v>
      </c>
      <c r="G492" s="65" t="s">
        <v>75</v>
      </c>
      <c r="H492" s="65">
        <v>2</v>
      </c>
      <c r="I492" s="65">
        <v>2014</v>
      </c>
      <c r="J492" s="65" t="s">
        <v>5</v>
      </c>
      <c r="K492" s="65" t="s">
        <v>11</v>
      </c>
    </row>
    <row r="493" spans="1:11" x14ac:dyDescent="0.45">
      <c r="A493" s="69" t="s">
        <v>50</v>
      </c>
      <c r="B493" s="70">
        <v>5</v>
      </c>
      <c r="C493" s="70">
        <v>96.47</v>
      </c>
      <c r="D493" s="69" t="s">
        <v>71</v>
      </c>
      <c r="E493" s="70">
        <v>6</v>
      </c>
      <c r="F493" s="70">
        <v>98.66</v>
      </c>
      <c r="G493" s="65" t="s">
        <v>45</v>
      </c>
      <c r="H493" s="65">
        <v>3</v>
      </c>
      <c r="I493" s="65">
        <v>2014</v>
      </c>
      <c r="J493" s="65">
        <v>1</v>
      </c>
      <c r="K493" s="65" t="s">
        <v>11</v>
      </c>
    </row>
    <row r="494" spans="1:11" x14ac:dyDescent="0.45">
      <c r="A494" s="64" t="s">
        <v>50</v>
      </c>
      <c r="B494" s="65">
        <v>6</v>
      </c>
      <c r="C494" s="65">
        <v>102.96</v>
      </c>
      <c r="D494" s="64" t="s">
        <v>3</v>
      </c>
      <c r="E494" s="65">
        <v>3</v>
      </c>
      <c r="F494" s="65">
        <v>99.84</v>
      </c>
      <c r="G494" s="65" t="s">
        <v>75</v>
      </c>
      <c r="H494" s="65">
        <v>4</v>
      </c>
      <c r="I494" s="65">
        <v>2015</v>
      </c>
      <c r="J494" s="65">
        <v>1</v>
      </c>
      <c r="K494" s="65" t="s">
        <v>10</v>
      </c>
    </row>
    <row r="495" spans="1:11" x14ac:dyDescent="0.45">
      <c r="A495" s="64" t="s">
        <v>50</v>
      </c>
      <c r="B495" s="65">
        <v>4</v>
      </c>
      <c r="C495" s="65">
        <v>102.75</v>
      </c>
      <c r="D495" s="64" t="s">
        <v>52</v>
      </c>
      <c r="E495" s="65">
        <v>8</v>
      </c>
      <c r="F495" s="65">
        <v>105.19</v>
      </c>
      <c r="G495" s="65" t="s">
        <v>75</v>
      </c>
      <c r="H495" s="65">
        <v>4</v>
      </c>
      <c r="I495" s="65">
        <v>2015</v>
      </c>
      <c r="J495" s="65" t="s">
        <v>5</v>
      </c>
      <c r="K495" s="65" t="s">
        <v>11</v>
      </c>
    </row>
    <row r="496" spans="1:11" x14ac:dyDescent="0.45">
      <c r="A496" s="69" t="s">
        <v>50</v>
      </c>
      <c r="B496" s="70">
        <v>6</v>
      </c>
      <c r="C496" s="70">
        <v>90.48</v>
      </c>
      <c r="D496" s="69" t="s">
        <v>47</v>
      </c>
      <c r="E496" s="70">
        <v>0</v>
      </c>
      <c r="F496" s="70">
        <v>84.77</v>
      </c>
      <c r="G496" s="65" t="s">
        <v>45</v>
      </c>
      <c r="H496" s="65">
        <v>5</v>
      </c>
      <c r="I496" s="65">
        <v>2015</v>
      </c>
      <c r="J496" s="65">
        <v>1</v>
      </c>
      <c r="K496" s="65" t="s">
        <v>10</v>
      </c>
    </row>
    <row r="497" spans="1:11" x14ac:dyDescent="0.45">
      <c r="A497" s="69" t="s">
        <v>50</v>
      </c>
      <c r="B497" s="70">
        <v>8</v>
      </c>
      <c r="C497" s="70">
        <v>101.82</v>
      </c>
      <c r="D497" s="69" t="s">
        <v>52</v>
      </c>
      <c r="E497" s="70">
        <v>4</v>
      </c>
      <c r="F497" s="70">
        <v>99.02</v>
      </c>
      <c r="G497" s="65" t="s">
        <v>45</v>
      </c>
      <c r="H497" s="65">
        <v>5</v>
      </c>
      <c r="I497" s="65">
        <v>2015</v>
      </c>
      <c r="J497" s="65" t="s">
        <v>5</v>
      </c>
      <c r="K497" s="65" t="s">
        <v>10</v>
      </c>
    </row>
    <row r="498" spans="1:11" x14ac:dyDescent="0.45">
      <c r="A498" s="69" t="s">
        <v>50</v>
      </c>
      <c r="B498" s="70">
        <v>9</v>
      </c>
      <c r="C498" s="70">
        <v>93.08</v>
      </c>
      <c r="D498" s="69" t="s">
        <v>43</v>
      </c>
      <c r="E498" s="70">
        <v>10</v>
      </c>
      <c r="F498" s="70">
        <v>93.08</v>
      </c>
      <c r="G498" s="65" t="s">
        <v>45</v>
      </c>
      <c r="H498" s="65">
        <v>5</v>
      </c>
      <c r="I498" s="65">
        <v>2015</v>
      </c>
      <c r="J498" s="65" t="s">
        <v>6</v>
      </c>
      <c r="K498" s="65" t="s">
        <v>11</v>
      </c>
    </row>
    <row r="499" spans="1:11" x14ac:dyDescent="0.45">
      <c r="A499" s="69" t="s">
        <v>50</v>
      </c>
      <c r="B499" s="65">
        <v>6</v>
      </c>
      <c r="C499" s="65">
        <v>98.02</v>
      </c>
      <c r="D499" s="64" t="s">
        <v>72</v>
      </c>
      <c r="E499" s="65">
        <v>0</v>
      </c>
      <c r="F499" s="65">
        <v>86.24</v>
      </c>
      <c r="G499" s="70" t="s">
        <v>101</v>
      </c>
      <c r="H499" s="70">
        <v>6</v>
      </c>
      <c r="I499" s="65">
        <v>2015</v>
      </c>
      <c r="J499" s="65">
        <v>1</v>
      </c>
      <c r="K499" s="65" t="s">
        <v>10</v>
      </c>
    </row>
    <row r="500" spans="1:11" x14ac:dyDescent="0.45">
      <c r="A500" s="69" t="s">
        <v>50</v>
      </c>
      <c r="B500" s="65">
        <v>8</v>
      </c>
      <c r="C500" s="65">
        <v>91.49</v>
      </c>
      <c r="D500" s="64" t="s">
        <v>52</v>
      </c>
      <c r="E500" s="65">
        <v>7</v>
      </c>
      <c r="F500" s="65">
        <v>93.31</v>
      </c>
      <c r="G500" s="70" t="s">
        <v>101</v>
      </c>
      <c r="H500" s="70">
        <v>6</v>
      </c>
      <c r="I500" s="65">
        <v>2015</v>
      </c>
      <c r="J500" s="65" t="s">
        <v>5</v>
      </c>
      <c r="K500" s="65" t="s">
        <v>10</v>
      </c>
    </row>
    <row r="501" spans="1:11" x14ac:dyDescent="0.45">
      <c r="A501" s="69" t="s">
        <v>50</v>
      </c>
      <c r="B501" s="65">
        <v>10</v>
      </c>
      <c r="C501" s="65">
        <v>100.43</v>
      </c>
      <c r="D501" s="64" t="s">
        <v>26</v>
      </c>
      <c r="E501" s="65">
        <v>6</v>
      </c>
      <c r="F501" s="65">
        <v>96.7</v>
      </c>
      <c r="G501" s="70" t="s">
        <v>101</v>
      </c>
      <c r="H501" s="70">
        <v>6</v>
      </c>
      <c r="I501" s="65">
        <v>2015</v>
      </c>
      <c r="J501" s="65" t="s">
        <v>6</v>
      </c>
      <c r="K501" s="65" t="s">
        <v>10</v>
      </c>
    </row>
    <row r="502" spans="1:11" x14ac:dyDescent="0.45">
      <c r="A502" s="64" t="s">
        <v>50</v>
      </c>
      <c r="B502" s="65">
        <v>10</v>
      </c>
      <c r="C502" s="65">
        <v>97.7</v>
      </c>
      <c r="D502" s="69" t="s">
        <v>43</v>
      </c>
      <c r="E502" s="65">
        <v>11</v>
      </c>
      <c r="F502" s="65">
        <v>103.16</v>
      </c>
      <c r="G502" s="70" t="s">
        <v>101</v>
      </c>
      <c r="H502" s="70">
        <v>6</v>
      </c>
      <c r="I502" s="65">
        <v>2015</v>
      </c>
      <c r="J502" s="65" t="s">
        <v>184</v>
      </c>
      <c r="K502" s="65" t="s">
        <v>11</v>
      </c>
    </row>
    <row r="503" spans="1:11" x14ac:dyDescent="0.45">
      <c r="A503" s="64" t="s">
        <v>50</v>
      </c>
      <c r="B503" s="65">
        <v>6</v>
      </c>
      <c r="C503" s="65">
        <v>97.36</v>
      </c>
      <c r="D503" s="64" t="s">
        <v>47</v>
      </c>
      <c r="E503" s="65">
        <v>2</v>
      </c>
      <c r="F503" s="65">
        <v>86.97</v>
      </c>
      <c r="G503" s="65" t="s">
        <v>101</v>
      </c>
      <c r="H503" s="65">
        <v>7</v>
      </c>
      <c r="I503" s="65">
        <v>2016</v>
      </c>
      <c r="J503" s="65">
        <v>1</v>
      </c>
      <c r="K503" s="65" t="s">
        <v>10</v>
      </c>
    </row>
    <row r="504" spans="1:11" x14ac:dyDescent="0.45">
      <c r="A504" s="64" t="s">
        <v>50</v>
      </c>
      <c r="B504" s="65">
        <v>10</v>
      </c>
      <c r="C504" s="65">
        <v>101.11</v>
      </c>
      <c r="D504" s="64" t="s">
        <v>53</v>
      </c>
      <c r="E504" s="65">
        <v>5</v>
      </c>
      <c r="F504" s="65">
        <v>95.91</v>
      </c>
      <c r="G504" s="65" t="s">
        <v>101</v>
      </c>
      <c r="H504" s="65">
        <v>7</v>
      </c>
      <c r="I504" s="65">
        <v>2016</v>
      </c>
      <c r="J504" s="65" t="s">
        <v>5</v>
      </c>
      <c r="K504" s="65" t="s">
        <v>10</v>
      </c>
    </row>
    <row r="505" spans="1:11" x14ac:dyDescent="0.45">
      <c r="A505" s="64" t="s">
        <v>50</v>
      </c>
      <c r="B505" s="65">
        <v>7</v>
      </c>
      <c r="C505" s="65">
        <v>104.85</v>
      </c>
      <c r="D505" s="64" t="s">
        <v>4</v>
      </c>
      <c r="E505" s="65">
        <v>11</v>
      </c>
      <c r="F505" s="65">
        <v>111.37</v>
      </c>
      <c r="G505" s="65" t="s">
        <v>101</v>
      </c>
      <c r="H505" s="65">
        <v>7</v>
      </c>
      <c r="I505" s="65">
        <v>2016</v>
      </c>
      <c r="J505" s="65" t="s">
        <v>6</v>
      </c>
      <c r="K505" s="65" t="s">
        <v>11</v>
      </c>
    </row>
    <row r="506" spans="1:11" x14ac:dyDescent="0.45">
      <c r="A506" s="64" t="s">
        <v>50</v>
      </c>
      <c r="B506" s="65">
        <v>1</v>
      </c>
      <c r="C506" s="65">
        <v>91.04</v>
      </c>
      <c r="D506" s="64" t="s">
        <v>71</v>
      </c>
      <c r="E506" s="65">
        <v>6</v>
      </c>
      <c r="F506" s="65">
        <v>99.54</v>
      </c>
      <c r="G506" s="65" t="s">
        <v>45</v>
      </c>
      <c r="H506" s="70">
        <v>8</v>
      </c>
      <c r="I506" s="70">
        <v>2016</v>
      </c>
      <c r="J506" s="65">
        <v>1</v>
      </c>
      <c r="K506" s="65" t="s">
        <v>11</v>
      </c>
    </row>
    <row r="507" spans="1:11" x14ac:dyDescent="0.45">
      <c r="A507" s="64" t="s">
        <v>50</v>
      </c>
      <c r="B507" s="65">
        <v>6</v>
      </c>
      <c r="C507" s="65">
        <v>92.43</v>
      </c>
      <c r="D507" s="64" t="s">
        <v>3</v>
      </c>
      <c r="E507" s="65">
        <v>2</v>
      </c>
      <c r="F507" s="65">
        <v>89.35</v>
      </c>
      <c r="G507" s="65" t="s">
        <v>75</v>
      </c>
      <c r="H507" s="65">
        <v>9</v>
      </c>
      <c r="I507" s="65">
        <v>2016</v>
      </c>
      <c r="J507" s="65">
        <v>1</v>
      </c>
      <c r="K507" s="65" t="s">
        <v>10</v>
      </c>
    </row>
    <row r="508" spans="1:11" x14ac:dyDescent="0.45">
      <c r="A508" s="64" t="s">
        <v>50</v>
      </c>
      <c r="B508" s="65">
        <v>10</v>
      </c>
      <c r="C508" s="65">
        <v>101.34</v>
      </c>
      <c r="D508" s="64" t="s">
        <v>43</v>
      </c>
      <c r="E508" s="65">
        <v>8</v>
      </c>
      <c r="F508" s="65">
        <v>101.64</v>
      </c>
      <c r="G508" s="65" t="s">
        <v>75</v>
      </c>
      <c r="H508" s="65">
        <v>9</v>
      </c>
      <c r="I508" s="65">
        <v>2016</v>
      </c>
      <c r="J508" s="65" t="s">
        <v>5</v>
      </c>
      <c r="K508" s="65" t="s">
        <v>10</v>
      </c>
    </row>
    <row r="509" spans="1:11" x14ac:dyDescent="0.45">
      <c r="A509" s="64" t="s">
        <v>50</v>
      </c>
      <c r="B509" s="65">
        <v>8</v>
      </c>
      <c r="C509" s="65">
        <v>100.7</v>
      </c>
      <c r="D509" s="64" t="s">
        <v>53</v>
      </c>
      <c r="E509" s="65">
        <v>11</v>
      </c>
      <c r="F509" s="65">
        <v>104.81</v>
      </c>
      <c r="G509" s="65" t="s">
        <v>75</v>
      </c>
      <c r="H509" s="65">
        <v>9</v>
      </c>
      <c r="I509" s="65">
        <v>2016</v>
      </c>
      <c r="J509" s="65" t="s">
        <v>6</v>
      </c>
      <c r="K509" s="65" t="s">
        <v>11</v>
      </c>
    </row>
    <row r="510" spans="1:11" x14ac:dyDescent="0.45">
      <c r="A510" s="64" t="s">
        <v>0</v>
      </c>
      <c r="B510" s="65">
        <v>6</v>
      </c>
      <c r="C510" s="65">
        <v>90.82</v>
      </c>
      <c r="D510" s="64" t="s">
        <v>30</v>
      </c>
      <c r="E510" s="65">
        <v>4</v>
      </c>
      <c r="F510" s="65">
        <v>76.06</v>
      </c>
      <c r="G510" s="65" t="s">
        <v>101</v>
      </c>
      <c r="H510" s="65">
        <v>10</v>
      </c>
      <c r="I510" s="65">
        <v>2017</v>
      </c>
      <c r="J510" s="65">
        <v>1</v>
      </c>
      <c r="K510" s="65" t="s">
        <v>10</v>
      </c>
    </row>
    <row r="511" spans="1:11" x14ac:dyDescent="0.45">
      <c r="A511" s="64" t="s">
        <v>0</v>
      </c>
      <c r="B511" s="65">
        <v>9</v>
      </c>
      <c r="C511" s="65">
        <v>98.36</v>
      </c>
      <c r="D511" s="64" t="s">
        <v>48</v>
      </c>
      <c r="E511" s="65">
        <v>10</v>
      </c>
      <c r="F511" s="65">
        <v>96.63</v>
      </c>
      <c r="G511" s="65" t="s">
        <v>101</v>
      </c>
      <c r="H511" s="65">
        <v>10</v>
      </c>
      <c r="I511" s="65">
        <v>2017</v>
      </c>
      <c r="J511" s="65" t="s">
        <v>5</v>
      </c>
      <c r="K511" s="65" t="s">
        <v>11</v>
      </c>
    </row>
    <row r="512" spans="1:11" x14ac:dyDescent="0.45">
      <c r="A512" s="64" t="s">
        <v>0</v>
      </c>
      <c r="B512" s="65">
        <v>4</v>
      </c>
      <c r="C512" s="65">
        <v>85.71</v>
      </c>
      <c r="D512" s="64" t="s">
        <v>59</v>
      </c>
      <c r="E512" s="65">
        <v>6</v>
      </c>
      <c r="F512" s="65">
        <v>93.42</v>
      </c>
      <c r="G512" s="65" t="s">
        <v>49</v>
      </c>
      <c r="H512" s="65">
        <v>11</v>
      </c>
      <c r="I512" s="65">
        <v>2017</v>
      </c>
      <c r="J512" s="65">
        <v>1</v>
      </c>
      <c r="K512" s="65" t="s">
        <v>11</v>
      </c>
    </row>
    <row r="513" spans="1:11" x14ac:dyDescent="0.45">
      <c r="A513" s="64" t="s">
        <v>0</v>
      </c>
      <c r="B513" s="65">
        <v>6</v>
      </c>
      <c r="C513" s="65">
        <v>94.89</v>
      </c>
      <c r="D513" s="64" t="s">
        <v>59</v>
      </c>
      <c r="E513" s="65">
        <v>5</v>
      </c>
      <c r="F513" s="65">
        <v>93.75</v>
      </c>
      <c r="G513" s="65" t="s">
        <v>75</v>
      </c>
      <c r="H513" s="65">
        <v>12</v>
      </c>
      <c r="I513" s="65">
        <v>2017</v>
      </c>
      <c r="J513" s="65">
        <v>1</v>
      </c>
      <c r="K513" s="65" t="s">
        <v>10</v>
      </c>
    </row>
    <row r="514" spans="1:11" x14ac:dyDescent="0.45">
      <c r="A514" s="64" t="s">
        <v>0</v>
      </c>
      <c r="B514" s="65">
        <v>10</v>
      </c>
      <c r="C514" s="65">
        <v>94.89</v>
      </c>
      <c r="D514" s="64" t="s">
        <v>48</v>
      </c>
      <c r="E514" s="65">
        <v>9</v>
      </c>
      <c r="F514" s="65">
        <v>93.75</v>
      </c>
      <c r="G514" s="65" t="s">
        <v>75</v>
      </c>
      <c r="H514" s="65">
        <v>12</v>
      </c>
      <c r="I514" s="65">
        <v>2017</v>
      </c>
      <c r="J514" s="65" t="s">
        <v>5</v>
      </c>
      <c r="K514" s="65" t="s">
        <v>10</v>
      </c>
    </row>
    <row r="515" spans="1:11" x14ac:dyDescent="0.45">
      <c r="A515" s="64" t="s">
        <v>0</v>
      </c>
      <c r="B515" s="65">
        <v>11</v>
      </c>
      <c r="C515" s="65">
        <v>91.55</v>
      </c>
      <c r="D515" s="64" t="s">
        <v>78</v>
      </c>
      <c r="E515" s="65">
        <v>10</v>
      </c>
      <c r="F515" s="65">
        <v>91.6</v>
      </c>
      <c r="G515" s="65" t="s">
        <v>75</v>
      </c>
      <c r="H515" s="65">
        <v>12</v>
      </c>
      <c r="I515" s="65">
        <v>2017</v>
      </c>
      <c r="J515" s="65" t="s">
        <v>6</v>
      </c>
      <c r="K515" s="65" t="s">
        <v>10</v>
      </c>
    </row>
    <row r="516" spans="1:11" x14ac:dyDescent="0.45">
      <c r="A516" s="64" t="s">
        <v>0</v>
      </c>
      <c r="B516" s="65">
        <v>7</v>
      </c>
      <c r="C516" s="65">
        <v>101.87</v>
      </c>
      <c r="D516" s="64" t="s">
        <v>4</v>
      </c>
      <c r="E516" s="65">
        <v>11</v>
      </c>
      <c r="F516" s="65">
        <v>103.98</v>
      </c>
      <c r="G516" s="65" t="s">
        <v>75</v>
      </c>
      <c r="H516" s="65">
        <v>12</v>
      </c>
      <c r="I516" s="65">
        <v>2017</v>
      </c>
      <c r="J516" s="65" t="s">
        <v>184</v>
      </c>
      <c r="K516" s="65" t="s">
        <v>11</v>
      </c>
    </row>
    <row r="517" spans="1:11" x14ac:dyDescent="0.45">
      <c r="A517" s="64" t="s">
        <v>0</v>
      </c>
      <c r="B517" s="65">
        <v>6</v>
      </c>
      <c r="C517" s="65">
        <v>95.34</v>
      </c>
      <c r="D517" s="64" t="s">
        <v>30</v>
      </c>
      <c r="E517" s="65">
        <v>4</v>
      </c>
      <c r="F517" s="65">
        <v>91.12</v>
      </c>
      <c r="G517" s="65" t="s">
        <v>101</v>
      </c>
      <c r="H517" s="65">
        <v>13</v>
      </c>
      <c r="I517" s="65">
        <v>2018</v>
      </c>
      <c r="J517" s="65">
        <v>1</v>
      </c>
      <c r="K517" s="65" t="s">
        <v>10</v>
      </c>
    </row>
    <row r="518" spans="1:11" x14ac:dyDescent="0.45">
      <c r="A518" s="64" t="s">
        <v>0</v>
      </c>
      <c r="B518" s="65">
        <v>6</v>
      </c>
      <c r="C518" s="65">
        <v>90.54</v>
      </c>
      <c r="D518" s="64" t="s">
        <v>65</v>
      </c>
      <c r="E518" s="65">
        <v>1</v>
      </c>
      <c r="F518" s="65">
        <v>75.349999999999994</v>
      </c>
      <c r="G518" s="65" t="s">
        <v>98</v>
      </c>
      <c r="H518" s="65">
        <v>13</v>
      </c>
      <c r="I518" s="65">
        <v>2018</v>
      </c>
      <c r="J518" s="65">
        <v>1</v>
      </c>
      <c r="K518" s="65" t="s">
        <v>10</v>
      </c>
    </row>
    <row r="519" spans="1:11" x14ac:dyDescent="0.45">
      <c r="A519" s="64" t="s">
        <v>0</v>
      </c>
      <c r="B519" s="65">
        <v>10</v>
      </c>
      <c r="C519" s="65">
        <v>89.43</v>
      </c>
      <c r="D519" s="64" t="s">
        <v>108</v>
      </c>
      <c r="E519" s="65">
        <v>4</v>
      </c>
      <c r="F519" s="65">
        <v>85.83</v>
      </c>
      <c r="G519" s="65" t="s">
        <v>101</v>
      </c>
      <c r="H519" s="65">
        <v>13</v>
      </c>
      <c r="I519" s="65">
        <v>2018</v>
      </c>
      <c r="J519" s="65" t="s">
        <v>5</v>
      </c>
      <c r="K519" s="65" t="s">
        <v>10</v>
      </c>
    </row>
    <row r="520" spans="1:11" x14ac:dyDescent="0.45">
      <c r="A520" s="64" t="s">
        <v>0</v>
      </c>
      <c r="B520" s="65">
        <v>10</v>
      </c>
      <c r="C520" s="65">
        <v>93.6</v>
      </c>
      <c r="D520" s="64" t="s">
        <v>4</v>
      </c>
      <c r="E520" s="65">
        <v>8</v>
      </c>
      <c r="F520" s="65">
        <v>96.13</v>
      </c>
      <c r="G520" s="65" t="s">
        <v>98</v>
      </c>
      <c r="H520" s="65">
        <v>13</v>
      </c>
      <c r="I520" s="65">
        <v>2018</v>
      </c>
      <c r="J520" s="65" t="s">
        <v>5</v>
      </c>
      <c r="K520" s="65" t="s">
        <v>10</v>
      </c>
    </row>
    <row r="521" spans="1:11" x14ac:dyDescent="0.45">
      <c r="A521" s="64" t="s">
        <v>0</v>
      </c>
      <c r="B521" s="65">
        <v>10</v>
      </c>
      <c r="C521" s="65">
        <v>102.79</v>
      </c>
      <c r="D521" s="64" t="s">
        <v>3</v>
      </c>
      <c r="E521" s="65">
        <v>5</v>
      </c>
      <c r="F521" s="65">
        <v>91.57</v>
      </c>
      <c r="G521" s="65" t="s">
        <v>101</v>
      </c>
      <c r="H521" s="65">
        <v>13</v>
      </c>
      <c r="I521" s="65">
        <v>2018</v>
      </c>
      <c r="J521" s="65" t="s">
        <v>6</v>
      </c>
      <c r="K521" s="65" t="s">
        <v>10</v>
      </c>
    </row>
    <row r="522" spans="1:11" x14ac:dyDescent="0.45">
      <c r="A522" s="64" t="s">
        <v>0</v>
      </c>
      <c r="B522" s="65">
        <v>9</v>
      </c>
      <c r="C522" s="65">
        <v>93.91</v>
      </c>
      <c r="D522" s="64" t="s">
        <v>2</v>
      </c>
      <c r="E522" s="65">
        <v>11</v>
      </c>
      <c r="F522" s="65">
        <v>96.81</v>
      </c>
      <c r="G522" s="65" t="s">
        <v>98</v>
      </c>
      <c r="H522" s="65">
        <v>13</v>
      </c>
      <c r="I522" s="65">
        <v>2018</v>
      </c>
      <c r="J522" s="65" t="s">
        <v>6</v>
      </c>
      <c r="K522" s="65" t="s">
        <v>11</v>
      </c>
    </row>
    <row r="523" spans="1:11" x14ac:dyDescent="0.45">
      <c r="A523" s="64" t="s">
        <v>0</v>
      </c>
      <c r="B523" s="65">
        <v>4</v>
      </c>
      <c r="C523" s="65">
        <v>93.33</v>
      </c>
      <c r="D523" s="64" t="s">
        <v>2</v>
      </c>
      <c r="E523" s="65">
        <v>11</v>
      </c>
      <c r="F523" s="65">
        <v>97.72</v>
      </c>
      <c r="G523" s="65" t="s">
        <v>101</v>
      </c>
      <c r="H523" s="65">
        <v>13</v>
      </c>
      <c r="I523" s="65">
        <v>2018</v>
      </c>
      <c r="J523" s="65" t="s">
        <v>184</v>
      </c>
      <c r="K523" s="65" t="s">
        <v>11</v>
      </c>
    </row>
    <row r="524" spans="1:11" x14ac:dyDescent="0.45">
      <c r="A524" s="64" t="s">
        <v>0</v>
      </c>
      <c r="B524" s="65">
        <v>6</v>
      </c>
      <c r="C524" s="65">
        <v>82.84</v>
      </c>
      <c r="D524" s="64" t="s">
        <v>95</v>
      </c>
      <c r="E524" s="65">
        <v>4</v>
      </c>
      <c r="F524" s="65">
        <v>81.86</v>
      </c>
      <c r="G524" s="65" t="s">
        <v>49</v>
      </c>
      <c r="H524" s="65">
        <v>14</v>
      </c>
      <c r="I524" s="65">
        <v>2018</v>
      </c>
      <c r="J524" s="65">
        <v>1</v>
      </c>
      <c r="K524" s="65" t="s">
        <v>10</v>
      </c>
    </row>
    <row r="525" spans="1:11" x14ac:dyDescent="0.45">
      <c r="A525" s="64" t="s">
        <v>0</v>
      </c>
      <c r="B525" s="65">
        <v>4</v>
      </c>
      <c r="C525" s="65">
        <v>97.16</v>
      </c>
      <c r="D525" s="69" t="s">
        <v>67</v>
      </c>
      <c r="E525" s="65">
        <v>10</v>
      </c>
      <c r="F525" s="65">
        <v>101.91</v>
      </c>
      <c r="G525" s="65" t="s">
        <v>49</v>
      </c>
      <c r="H525" s="65">
        <v>14</v>
      </c>
      <c r="I525" s="65">
        <v>2018</v>
      </c>
      <c r="J525" s="65" t="s">
        <v>5</v>
      </c>
      <c r="K525" s="65" t="s">
        <v>11</v>
      </c>
    </row>
    <row r="526" spans="1:11" x14ac:dyDescent="0.45">
      <c r="A526" s="64" t="s">
        <v>0</v>
      </c>
      <c r="B526" s="65">
        <v>6</v>
      </c>
      <c r="C526" s="65">
        <v>90.16</v>
      </c>
      <c r="D526" s="64" t="s">
        <v>89</v>
      </c>
      <c r="E526" s="65">
        <v>2</v>
      </c>
      <c r="F526" s="65">
        <v>84.99</v>
      </c>
      <c r="G526" s="65" t="s">
        <v>98</v>
      </c>
      <c r="H526" s="65">
        <v>15</v>
      </c>
      <c r="I526" s="67">
        <v>2019</v>
      </c>
      <c r="J526" s="67">
        <v>1</v>
      </c>
      <c r="K526" s="65" t="s">
        <v>10</v>
      </c>
    </row>
    <row r="527" spans="1:11" x14ac:dyDescent="0.45">
      <c r="A527" s="64" t="s">
        <v>0</v>
      </c>
      <c r="B527" s="65">
        <v>4</v>
      </c>
      <c r="C527" s="65">
        <v>96.71</v>
      </c>
      <c r="D527" s="64" t="s">
        <v>1</v>
      </c>
      <c r="E527" s="65">
        <v>8</v>
      </c>
      <c r="F527" s="65">
        <v>95.73</v>
      </c>
      <c r="G527" s="65" t="s">
        <v>98</v>
      </c>
      <c r="H527" s="65">
        <v>15</v>
      </c>
      <c r="I527" s="67">
        <v>2019</v>
      </c>
      <c r="J527" s="65" t="s">
        <v>5</v>
      </c>
      <c r="K527" s="65" t="s">
        <v>11</v>
      </c>
    </row>
    <row r="528" spans="1:11" x14ac:dyDescent="0.45">
      <c r="A528" s="68" t="s">
        <v>0</v>
      </c>
      <c r="B528" s="65">
        <v>6</v>
      </c>
      <c r="C528" s="65">
        <v>106.13</v>
      </c>
      <c r="D528" s="64" t="s">
        <v>89</v>
      </c>
      <c r="E528" s="65">
        <v>1</v>
      </c>
      <c r="F528" s="65">
        <v>93.13</v>
      </c>
      <c r="G528" s="65" t="s">
        <v>49</v>
      </c>
      <c r="H528" s="65">
        <v>17</v>
      </c>
      <c r="I528" s="65">
        <v>2019</v>
      </c>
      <c r="J528" s="65">
        <v>1</v>
      </c>
      <c r="K528" s="65" t="s">
        <v>10</v>
      </c>
    </row>
    <row r="529" spans="1:11" x14ac:dyDescent="0.45">
      <c r="A529" s="68" t="s">
        <v>0</v>
      </c>
      <c r="B529" s="65">
        <v>6</v>
      </c>
      <c r="C529" s="65">
        <v>94.4</v>
      </c>
      <c r="D529" s="68" t="s">
        <v>67</v>
      </c>
      <c r="E529" s="65">
        <v>8</v>
      </c>
      <c r="F529" s="65">
        <v>94.91</v>
      </c>
      <c r="G529" s="65" t="s">
        <v>49</v>
      </c>
      <c r="H529" s="65">
        <v>17</v>
      </c>
      <c r="I529" s="65">
        <v>2019</v>
      </c>
      <c r="J529" s="65" t="s">
        <v>5</v>
      </c>
      <c r="K529" s="65" t="s">
        <v>11</v>
      </c>
    </row>
    <row r="530" spans="1:11" x14ac:dyDescent="0.45">
      <c r="A530" s="68" t="s">
        <v>0</v>
      </c>
      <c r="B530" s="65">
        <v>6</v>
      </c>
      <c r="C530" s="65">
        <v>95.49</v>
      </c>
      <c r="D530" s="64" t="s">
        <v>47</v>
      </c>
      <c r="E530" s="65">
        <v>5</v>
      </c>
      <c r="F530" s="65">
        <v>90.35</v>
      </c>
      <c r="G530" s="65" t="s">
        <v>29</v>
      </c>
      <c r="H530" s="65">
        <v>18</v>
      </c>
      <c r="I530" s="65">
        <v>2019</v>
      </c>
      <c r="J530" s="65">
        <v>1</v>
      </c>
      <c r="K530" s="65" t="s">
        <v>10</v>
      </c>
    </row>
    <row r="531" spans="1:11" x14ac:dyDescent="0.45">
      <c r="A531" s="68" t="s">
        <v>0</v>
      </c>
      <c r="B531" s="65">
        <v>8</v>
      </c>
      <c r="C531" s="65">
        <v>92.52</v>
      </c>
      <c r="D531" s="68" t="s">
        <v>78</v>
      </c>
      <c r="E531" s="65">
        <v>6</v>
      </c>
      <c r="F531" s="65">
        <v>94.71</v>
      </c>
      <c r="G531" s="65" t="s">
        <v>29</v>
      </c>
      <c r="H531" s="65">
        <v>18</v>
      </c>
      <c r="I531" s="65">
        <v>2019</v>
      </c>
      <c r="J531" s="65" t="s">
        <v>5</v>
      </c>
      <c r="K531" s="65" t="s">
        <v>10</v>
      </c>
    </row>
    <row r="532" spans="1:11" x14ac:dyDescent="0.45">
      <c r="A532" s="68" t="s">
        <v>0</v>
      </c>
      <c r="B532" s="65">
        <v>8</v>
      </c>
      <c r="C532" s="65">
        <v>97.41</v>
      </c>
      <c r="D532" s="68" t="s">
        <v>26</v>
      </c>
      <c r="E532" s="65">
        <v>5</v>
      </c>
      <c r="F532" s="65">
        <v>94.11</v>
      </c>
      <c r="G532" s="65" t="s">
        <v>29</v>
      </c>
      <c r="H532" s="65">
        <v>18</v>
      </c>
      <c r="I532" s="65">
        <v>2019</v>
      </c>
      <c r="J532" s="65" t="s">
        <v>6</v>
      </c>
      <c r="K532" s="65" t="s">
        <v>10</v>
      </c>
    </row>
    <row r="533" spans="1:11" x14ac:dyDescent="0.45">
      <c r="A533" s="68" t="s">
        <v>0</v>
      </c>
      <c r="B533" s="65">
        <v>1</v>
      </c>
      <c r="C533" s="65">
        <v>91.18</v>
      </c>
      <c r="D533" s="68" t="s">
        <v>2</v>
      </c>
      <c r="E533" s="65">
        <v>8</v>
      </c>
      <c r="F533" s="65">
        <v>97.41</v>
      </c>
      <c r="G533" s="65" t="s">
        <v>29</v>
      </c>
      <c r="H533" s="65">
        <v>18</v>
      </c>
      <c r="I533" s="65">
        <v>2019</v>
      </c>
      <c r="J533" s="65" t="s">
        <v>184</v>
      </c>
      <c r="K533" s="65" t="s">
        <v>11</v>
      </c>
    </row>
    <row r="534" spans="1:11" x14ac:dyDescent="0.45">
      <c r="A534" t="s">
        <v>68</v>
      </c>
      <c r="B534" s="1">
        <v>6</v>
      </c>
      <c r="C534" s="1">
        <v>84.49</v>
      </c>
      <c r="D534" t="s">
        <v>26</v>
      </c>
      <c r="E534" s="1">
        <v>5</v>
      </c>
      <c r="F534" s="1">
        <v>88.53</v>
      </c>
      <c r="G534" s="6" t="s">
        <v>45</v>
      </c>
      <c r="H534" s="6">
        <v>8</v>
      </c>
      <c r="I534" s="6">
        <v>2016</v>
      </c>
      <c r="J534" s="1">
        <v>1</v>
      </c>
      <c r="K534" s="1" t="s">
        <v>10</v>
      </c>
    </row>
    <row r="535" spans="1:11" x14ac:dyDescent="0.45">
      <c r="A535" t="s">
        <v>68</v>
      </c>
      <c r="B535" s="1">
        <v>4</v>
      </c>
      <c r="C535" s="1">
        <v>91.17</v>
      </c>
      <c r="D535" t="s">
        <v>67</v>
      </c>
      <c r="E535" s="1">
        <v>10</v>
      </c>
      <c r="F535" s="1">
        <v>95.6</v>
      </c>
      <c r="G535" s="6" t="s">
        <v>45</v>
      </c>
      <c r="H535" s="6">
        <v>8</v>
      </c>
      <c r="I535" s="6">
        <v>2016</v>
      </c>
      <c r="J535" s="1" t="s">
        <v>5</v>
      </c>
      <c r="K535" s="1" t="s">
        <v>11</v>
      </c>
    </row>
    <row r="536" spans="1:11" x14ac:dyDescent="0.45">
      <c r="A536" t="s">
        <v>68</v>
      </c>
      <c r="B536" s="1">
        <v>2</v>
      </c>
      <c r="C536" s="1">
        <v>76.59</v>
      </c>
      <c r="D536" t="s">
        <v>67</v>
      </c>
      <c r="E536" s="1">
        <v>6</v>
      </c>
      <c r="F536" s="1">
        <v>87.82</v>
      </c>
      <c r="G536" s="1" t="s">
        <v>49</v>
      </c>
      <c r="H536" s="1">
        <v>11</v>
      </c>
      <c r="I536" s="1">
        <v>2017</v>
      </c>
      <c r="J536" s="1">
        <v>1</v>
      </c>
      <c r="K536" s="1" t="s">
        <v>11</v>
      </c>
    </row>
    <row r="537" spans="1:11" x14ac:dyDescent="0.45">
      <c r="A537" t="s">
        <v>68</v>
      </c>
      <c r="B537" s="1">
        <v>0</v>
      </c>
      <c r="C537" s="1">
        <v>98.76</v>
      </c>
      <c r="D537" t="s">
        <v>67</v>
      </c>
      <c r="E537" s="1">
        <v>6</v>
      </c>
      <c r="F537" s="1">
        <v>100.24</v>
      </c>
      <c r="G537" s="1" t="s">
        <v>75</v>
      </c>
      <c r="H537" s="1">
        <v>12</v>
      </c>
      <c r="I537" s="1">
        <v>2017</v>
      </c>
      <c r="J537" s="1">
        <v>1</v>
      </c>
      <c r="K537" s="1" t="s">
        <v>11</v>
      </c>
    </row>
    <row r="538" spans="1:11" x14ac:dyDescent="0.45">
      <c r="A538" s="64" t="s">
        <v>1</v>
      </c>
      <c r="B538" s="65">
        <v>6</v>
      </c>
      <c r="C538" s="65">
        <v>87.7</v>
      </c>
      <c r="D538" s="64" t="s">
        <v>107</v>
      </c>
      <c r="E538" s="65">
        <v>5</v>
      </c>
      <c r="F538" s="65">
        <v>86.83</v>
      </c>
      <c r="G538" s="65" t="s">
        <v>101</v>
      </c>
      <c r="H538" s="65">
        <v>13</v>
      </c>
      <c r="I538" s="65">
        <v>2018</v>
      </c>
      <c r="J538" s="65">
        <v>1</v>
      </c>
      <c r="K538" s="65" t="s">
        <v>10</v>
      </c>
    </row>
    <row r="539" spans="1:11" x14ac:dyDescent="0.45">
      <c r="A539" s="64" t="s">
        <v>1</v>
      </c>
      <c r="B539" s="65">
        <v>6</v>
      </c>
      <c r="C539" s="65">
        <v>95.8</v>
      </c>
      <c r="D539" s="64" t="s">
        <v>90</v>
      </c>
      <c r="E539" s="65">
        <v>2</v>
      </c>
      <c r="F539" s="65">
        <v>91.47</v>
      </c>
      <c r="G539" s="65" t="s">
        <v>98</v>
      </c>
      <c r="H539" s="65">
        <v>13</v>
      </c>
      <c r="I539" s="65">
        <v>2018</v>
      </c>
      <c r="J539" s="65">
        <v>1</v>
      </c>
      <c r="K539" s="65" t="s">
        <v>10</v>
      </c>
    </row>
    <row r="540" spans="1:11" x14ac:dyDescent="0.45">
      <c r="A540" s="64" t="s">
        <v>1</v>
      </c>
      <c r="B540" s="65">
        <v>7</v>
      </c>
      <c r="C540" s="65">
        <v>97.61</v>
      </c>
      <c r="D540" s="64" t="s">
        <v>3</v>
      </c>
      <c r="E540" s="65">
        <v>10</v>
      </c>
      <c r="F540" s="65">
        <v>99.43</v>
      </c>
      <c r="G540" s="65" t="s">
        <v>101</v>
      </c>
      <c r="H540" s="65">
        <v>13</v>
      </c>
      <c r="I540" s="65">
        <v>2018</v>
      </c>
      <c r="J540" s="65" t="s">
        <v>5</v>
      </c>
      <c r="K540" s="65" t="s">
        <v>11</v>
      </c>
    </row>
    <row r="541" spans="1:11" x14ac:dyDescent="0.45">
      <c r="A541" s="64" t="s">
        <v>1</v>
      </c>
      <c r="B541" s="65">
        <v>10</v>
      </c>
      <c r="C541" s="65">
        <v>101.02</v>
      </c>
      <c r="D541" s="64" t="s">
        <v>59</v>
      </c>
      <c r="E541" s="65">
        <v>4</v>
      </c>
      <c r="F541" s="65">
        <v>90.8</v>
      </c>
      <c r="G541" s="65" t="s">
        <v>98</v>
      </c>
      <c r="H541" s="65">
        <v>13</v>
      </c>
      <c r="I541" s="65">
        <v>2018</v>
      </c>
      <c r="J541" s="65" t="s">
        <v>5</v>
      </c>
      <c r="K541" s="65" t="s">
        <v>10</v>
      </c>
    </row>
    <row r="542" spans="1:11" x14ac:dyDescent="0.45">
      <c r="A542" s="64" t="s">
        <v>1</v>
      </c>
      <c r="B542" s="65">
        <v>11</v>
      </c>
      <c r="C542" s="65">
        <v>95.79</v>
      </c>
      <c r="D542" s="64" t="s">
        <v>67</v>
      </c>
      <c r="E542" s="65">
        <v>8</v>
      </c>
      <c r="F542" s="65">
        <v>101.04</v>
      </c>
      <c r="G542" s="65" t="s">
        <v>98</v>
      </c>
      <c r="H542" s="65">
        <v>13</v>
      </c>
      <c r="I542" s="65">
        <v>2018</v>
      </c>
      <c r="J542" s="65" t="s">
        <v>6</v>
      </c>
      <c r="K542" s="65" t="s">
        <v>10</v>
      </c>
    </row>
    <row r="543" spans="1:11" x14ac:dyDescent="0.45">
      <c r="A543" s="64" t="s">
        <v>1</v>
      </c>
      <c r="B543" s="65">
        <v>11</v>
      </c>
      <c r="C543" s="65">
        <v>103.81</v>
      </c>
      <c r="D543" s="64" t="s">
        <v>2</v>
      </c>
      <c r="E543" s="65">
        <v>6</v>
      </c>
      <c r="F543" s="65">
        <v>98.41</v>
      </c>
      <c r="G543" s="65" t="s">
        <v>98</v>
      </c>
      <c r="H543" s="65">
        <v>13</v>
      </c>
      <c r="I543" s="65">
        <v>2018</v>
      </c>
      <c r="J543" s="65" t="s">
        <v>184</v>
      </c>
      <c r="K543" s="65" t="s">
        <v>10</v>
      </c>
    </row>
    <row r="544" spans="1:11" x14ac:dyDescent="0.45">
      <c r="A544" s="64" t="s">
        <v>1</v>
      </c>
      <c r="B544" s="65">
        <v>6</v>
      </c>
      <c r="C544" s="65">
        <v>92.74</v>
      </c>
      <c r="D544" s="64" t="s">
        <v>89</v>
      </c>
      <c r="E544" s="65">
        <v>2</v>
      </c>
      <c r="F544" s="65">
        <v>91.86</v>
      </c>
      <c r="G544" s="65" t="s">
        <v>49</v>
      </c>
      <c r="H544" s="65">
        <v>14</v>
      </c>
      <c r="I544" s="65">
        <v>2018</v>
      </c>
      <c r="J544" s="65">
        <v>1</v>
      </c>
      <c r="K544" s="65" t="s">
        <v>10</v>
      </c>
    </row>
    <row r="545" spans="1:11" x14ac:dyDescent="0.45">
      <c r="A545" s="64" t="s">
        <v>1</v>
      </c>
      <c r="B545" s="65">
        <v>9</v>
      </c>
      <c r="C545" s="65">
        <v>96.57</v>
      </c>
      <c r="D545" s="64" t="s">
        <v>76</v>
      </c>
      <c r="E545" s="65">
        <v>10</v>
      </c>
      <c r="F545" s="65">
        <v>100.33</v>
      </c>
      <c r="G545" s="65" t="s">
        <v>49</v>
      </c>
      <c r="H545" s="65">
        <v>14</v>
      </c>
      <c r="I545" s="65">
        <v>2018</v>
      </c>
      <c r="J545" s="65" t="s">
        <v>5</v>
      </c>
      <c r="K545" s="65" t="s">
        <v>11</v>
      </c>
    </row>
    <row r="546" spans="1:11" x14ac:dyDescent="0.45">
      <c r="A546" s="64" t="s">
        <v>1</v>
      </c>
      <c r="B546" s="65">
        <v>6</v>
      </c>
      <c r="C546" s="65">
        <v>101.17</v>
      </c>
      <c r="D546" s="64" t="s">
        <v>87</v>
      </c>
      <c r="E546" s="65">
        <v>5</v>
      </c>
      <c r="F546" s="65">
        <v>87.5</v>
      </c>
      <c r="G546" s="65" t="s">
        <v>98</v>
      </c>
      <c r="H546" s="65">
        <v>15</v>
      </c>
      <c r="I546" s="67">
        <v>2019</v>
      </c>
      <c r="J546" s="67">
        <v>1</v>
      </c>
      <c r="K546" s="65" t="s">
        <v>10</v>
      </c>
    </row>
    <row r="547" spans="1:11" x14ac:dyDescent="0.45">
      <c r="A547" s="64" t="s">
        <v>1</v>
      </c>
      <c r="B547" s="65">
        <v>8</v>
      </c>
      <c r="C547" s="65">
        <v>95.73</v>
      </c>
      <c r="D547" s="64" t="s">
        <v>0</v>
      </c>
      <c r="E547" s="65">
        <v>4</v>
      </c>
      <c r="F547" s="65">
        <v>96.71</v>
      </c>
      <c r="G547" s="65" t="s">
        <v>98</v>
      </c>
      <c r="H547" s="65">
        <v>15</v>
      </c>
      <c r="I547" s="67">
        <v>2019</v>
      </c>
      <c r="J547" s="65" t="s">
        <v>5</v>
      </c>
      <c r="K547" s="65" t="s">
        <v>10</v>
      </c>
    </row>
    <row r="548" spans="1:11" x14ac:dyDescent="0.45">
      <c r="A548" s="64" t="s">
        <v>1</v>
      </c>
      <c r="B548" s="65">
        <v>8</v>
      </c>
      <c r="C548" s="65">
        <v>105.3</v>
      </c>
      <c r="D548" s="64" t="s">
        <v>78</v>
      </c>
      <c r="E548" s="65">
        <v>2</v>
      </c>
      <c r="F548" s="65">
        <v>96.83</v>
      </c>
      <c r="G548" s="65" t="s">
        <v>98</v>
      </c>
      <c r="H548" s="65">
        <v>15</v>
      </c>
      <c r="I548" s="67">
        <v>2019</v>
      </c>
      <c r="J548" s="65" t="s">
        <v>6</v>
      </c>
      <c r="K548" s="65" t="s">
        <v>10</v>
      </c>
    </row>
    <row r="549" spans="1:11" x14ac:dyDescent="0.45">
      <c r="A549" s="64" t="s">
        <v>1</v>
      </c>
      <c r="B549" s="65">
        <v>7</v>
      </c>
      <c r="C549" s="65">
        <v>97.92</v>
      </c>
      <c r="D549" s="64" t="s">
        <v>61</v>
      </c>
      <c r="E549" s="65">
        <v>8</v>
      </c>
      <c r="F549" s="65">
        <v>95.86</v>
      </c>
      <c r="G549" s="65" t="s">
        <v>98</v>
      </c>
      <c r="H549" s="65">
        <v>15</v>
      </c>
      <c r="I549" s="67">
        <v>2019</v>
      </c>
      <c r="J549" s="67" t="s">
        <v>184</v>
      </c>
      <c r="K549" s="65" t="s">
        <v>11</v>
      </c>
    </row>
    <row r="550" spans="1:11" x14ac:dyDescent="0.45">
      <c r="A550" s="68" t="s">
        <v>1</v>
      </c>
      <c r="B550" s="65">
        <v>6</v>
      </c>
      <c r="C550" s="65">
        <v>86.28</v>
      </c>
      <c r="D550" s="64" t="s">
        <v>96</v>
      </c>
      <c r="E550" s="65">
        <v>2</v>
      </c>
      <c r="F550" s="65">
        <v>77.13</v>
      </c>
      <c r="G550" s="65" t="s">
        <v>49</v>
      </c>
      <c r="H550" s="65">
        <v>17</v>
      </c>
      <c r="I550" s="65">
        <v>2019</v>
      </c>
      <c r="J550" s="65">
        <v>1</v>
      </c>
      <c r="K550" s="65" t="s">
        <v>10</v>
      </c>
    </row>
    <row r="551" spans="1:11" x14ac:dyDescent="0.45">
      <c r="A551" s="68" t="s">
        <v>1</v>
      </c>
      <c r="B551" s="65">
        <v>8</v>
      </c>
      <c r="C551" s="65">
        <v>102.86</v>
      </c>
      <c r="D551" s="68" t="s">
        <v>61</v>
      </c>
      <c r="E551" s="65">
        <v>3</v>
      </c>
      <c r="F551" s="65">
        <v>87.2</v>
      </c>
      <c r="G551" s="65" t="s">
        <v>49</v>
      </c>
      <c r="H551" s="65">
        <v>17</v>
      </c>
      <c r="I551" s="65">
        <v>2019</v>
      </c>
      <c r="J551" s="65" t="s">
        <v>5</v>
      </c>
      <c r="K551" s="65" t="s">
        <v>10</v>
      </c>
    </row>
    <row r="552" spans="1:11" x14ac:dyDescent="0.45">
      <c r="A552" s="68" t="s">
        <v>1</v>
      </c>
      <c r="B552" s="65">
        <v>5</v>
      </c>
      <c r="C552" s="65">
        <v>98.25</v>
      </c>
      <c r="D552" s="68" t="s">
        <v>78</v>
      </c>
      <c r="E552" s="65">
        <v>8</v>
      </c>
      <c r="F552" s="65">
        <v>96.25</v>
      </c>
      <c r="G552" s="65" t="s">
        <v>49</v>
      </c>
      <c r="H552" s="65">
        <v>17</v>
      </c>
      <c r="I552" s="65">
        <v>2019</v>
      </c>
      <c r="J552" s="65" t="s">
        <v>6</v>
      </c>
      <c r="K552" s="65" t="s">
        <v>11</v>
      </c>
    </row>
    <row r="553" spans="1:11" x14ac:dyDescent="0.45">
      <c r="A553" s="68" t="s">
        <v>1</v>
      </c>
      <c r="B553" s="65">
        <v>6</v>
      </c>
      <c r="C553" s="65">
        <v>99.84</v>
      </c>
      <c r="D553" s="64" t="s">
        <v>30</v>
      </c>
      <c r="E553" s="65">
        <v>2</v>
      </c>
      <c r="F553" s="65">
        <v>79.06</v>
      </c>
      <c r="G553" s="65" t="s">
        <v>29</v>
      </c>
      <c r="H553" s="65">
        <v>18</v>
      </c>
      <c r="I553" s="65">
        <v>2019</v>
      </c>
      <c r="J553" s="65">
        <v>1</v>
      </c>
      <c r="K553" s="65" t="s">
        <v>10</v>
      </c>
    </row>
    <row r="554" spans="1:11" x14ac:dyDescent="0.45">
      <c r="A554" s="68" t="s">
        <v>1</v>
      </c>
      <c r="B554" s="65">
        <v>8</v>
      </c>
      <c r="C554" s="65">
        <v>96.59</v>
      </c>
      <c r="D554" s="68" t="s">
        <v>27</v>
      </c>
      <c r="E554" s="65">
        <v>3</v>
      </c>
      <c r="F554" s="65">
        <v>96.48</v>
      </c>
      <c r="G554" s="65" t="s">
        <v>29</v>
      </c>
      <c r="H554" s="65">
        <v>18</v>
      </c>
      <c r="I554" s="65">
        <v>2019</v>
      </c>
      <c r="J554" s="65" t="s">
        <v>5</v>
      </c>
      <c r="K554" s="65" t="s">
        <v>10</v>
      </c>
    </row>
    <row r="555" spans="1:11" x14ac:dyDescent="0.45">
      <c r="A555" s="68" t="s">
        <v>1</v>
      </c>
      <c r="B555" s="65">
        <v>3</v>
      </c>
      <c r="C555" s="65">
        <v>93.6</v>
      </c>
      <c r="D555" s="68" t="s">
        <v>2</v>
      </c>
      <c r="E555" s="65">
        <v>8</v>
      </c>
      <c r="F555" s="65">
        <v>96.02</v>
      </c>
      <c r="G555" s="65" t="s">
        <v>29</v>
      </c>
      <c r="H555" s="65">
        <v>18</v>
      </c>
      <c r="I555" s="65">
        <v>2019</v>
      </c>
      <c r="J555" s="65" t="s">
        <v>6</v>
      </c>
      <c r="K555" s="65" t="s">
        <v>11</v>
      </c>
    </row>
    <row r="556" spans="1:11" x14ac:dyDescent="0.45">
      <c r="A556" t="s">
        <v>105</v>
      </c>
      <c r="B556" s="1">
        <v>5</v>
      </c>
      <c r="C556" s="1">
        <v>89.23</v>
      </c>
      <c r="D556" s="16" t="s">
        <v>4</v>
      </c>
      <c r="E556" s="1">
        <v>6</v>
      </c>
      <c r="F556" s="1">
        <v>95.88</v>
      </c>
      <c r="G556" s="6" t="s">
        <v>101</v>
      </c>
      <c r="H556" s="6">
        <v>6</v>
      </c>
      <c r="I556" s="1">
        <v>2015</v>
      </c>
      <c r="J556" s="1">
        <v>1</v>
      </c>
      <c r="K556" s="1" t="s">
        <v>11</v>
      </c>
    </row>
    <row r="557" spans="1:11" x14ac:dyDescent="0.45">
      <c r="A557" t="s">
        <v>105</v>
      </c>
      <c r="B557" s="1">
        <v>2</v>
      </c>
      <c r="C557" s="1">
        <v>77.66</v>
      </c>
      <c r="D557" t="s">
        <v>78</v>
      </c>
      <c r="E557" s="1">
        <v>6</v>
      </c>
      <c r="F557" s="1">
        <v>90.45</v>
      </c>
      <c r="G557" s="1" t="s">
        <v>101</v>
      </c>
      <c r="H557" s="1">
        <v>10</v>
      </c>
      <c r="I557" s="1">
        <v>2017</v>
      </c>
      <c r="J557" s="1">
        <v>1</v>
      </c>
      <c r="K557" s="1" t="s">
        <v>11</v>
      </c>
    </row>
    <row r="558" spans="1:11" x14ac:dyDescent="0.45">
      <c r="A558" s="66" t="s">
        <v>51</v>
      </c>
      <c r="B558" s="65">
        <v>3</v>
      </c>
      <c r="C558" s="65">
        <v>85.72</v>
      </c>
      <c r="D558" s="69" t="s">
        <v>52</v>
      </c>
      <c r="E558" s="65">
        <v>6</v>
      </c>
      <c r="F558" s="65">
        <v>102.18</v>
      </c>
      <c r="G558" s="70" t="s">
        <v>101</v>
      </c>
      <c r="H558" s="70">
        <v>6</v>
      </c>
      <c r="I558" s="65">
        <v>2015</v>
      </c>
      <c r="J558" s="65">
        <v>1</v>
      </c>
      <c r="K558" s="65" t="s">
        <v>11</v>
      </c>
    </row>
    <row r="559" spans="1:11" x14ac:dyDescent="0.45">
      <c r="A559" s="64" t="s">
        <v>51</v>
      </c>
      <c r="B559" s="65">
        <v>0</v>
      </c>
      <c r="C559" s="65">
        <v>77.069999999999993</v>
      </c>
      <c r="D559" s="64" t="s">
        <v>48</v>
      </c>
      <c r="E559" s="65">
        <v>6</v>
      </c>
      <c r="F559" s="65">
        <v>106.09</v>
      </c>
      <c r="G559" s="65" t="s">
        <v>101</v>
      </c>
      <c r="H559" s="65">
        <v>7</v>
      </c>
      <c r="I559" s="65">
        <v>2016</v>
      </c>
      <c r="J559" s="65">
        <v>1</v>
      </c>
      <c r="K559" s="65" t="s">
        <v>11</v>
      </c>
    </row>
    <row r="560" spans="1:11" x14ac:dyDescent="0.45">
      <c r="A560" s="69" t="s">
        <v>51</v>
      </c>
      <c r="B560" s="70">
        <v>3</v>
      </c>
      <c r="C560" s="70">
        <v>87.75</v>
      </c>
      <c r="D560" s="69" t="s">
        <v>43</v>
      </c>
      <c r="E560" s="70">
        <v>6</v>
      </c>
      <c r="F560" s="70">
        <v>93.13</v>
      </c>
      <c r="G560" s="70" t="s">
        <v>45</v>
      </c>
      <c r="H560" s="70">
        <v>8</v>
      </c>
      <c r="I560" s="70">
        <v>2016</v>
      </c>
      <c r="J560" s="65">
        <v>1</v>
      </c>
      <c r="K560" s="65" t="s">
        <v>11</v>
      </c>
    </row>
    <row r="561" spans="1:11" x14ac:dyDescent="0.45">
      <c r="A561" s="64" t="s">
        <v>51</v>
      </c>
      <c r="B561" s="65">
        <v>2</v>
      </c>
      <c r="C561" s="65">
        <v>86.93</v>
      </c>
      <c r="D561" s="64" t="s">
        <v>26</v>
      </c>
      <c r="E561" s="65">
        <v>6</v>
      </c>
      <c r="F561" s="65">
        <v>95.94</v>
      </c>
      <c r="G561" s="65" t="s">
        <v>75</v>
      </c>
      <c r="H561" s="65">
        <v>9</v>
      </c>
      <c r="I561" s="65">
        <v>2016</v>
      </c>
      <c r="J561" s="65">
        <v>1</v>
      </c>
      <c r="K561" s="65" t="s">
        <v>11</v>
      </c>
    </row>
    <row r="562" spans="1:11" x14ac:dyDescent="0.45">
      <c r="A562" s="64" t="s">
        <v>51</v>
      </c>
      <c r="B562" s="65">
        <v>0</v>
      </c>
      <c r="C562" s="65">
        <v>79.37</v>
      </c>
      <c r="D562" s="64" t="s">
        <v>76</v>
      </c>
      <c r="E562" s="65">
        <v>6</v>
      </c>
      <c r="F562" s="65">
        <v>103.66</v>
      </c>
      <c r="G562" s="65" t="s">
        <v>101</v>
      </c>
      <c r="H562" s="65">
        <v>10</v>
      </c>
      <c r="I562" s="65">
        <v>2017</v>
      </c>
      <c r="J562" s="65">
        <v>1</v>
      </c>
      <c r="K562" s="65" t="s">
        <v>11</v>
      </c>
    </row>
    <row r="563" spans="1:11" x14ac:dyDescent="0.45">
      <c r="A563" s="64" t="s">
        <v>51</v>
      </c>
      <c r="B563" s="65">
        <v>1</v>
      </c>
      <c r="C563" s="65">
        <v>78.25</v>
      </c>
      <c r="D563" s="64" t="s">
        <v>4</v>
      </c>
      <c r="E563" s="65">
        <v>6</v>
      </c>
      <c r="F563" s="65">
        <v>96.47</v>
      </c>
      <c r="G563" s="65" t="s">
        <v>75</v>
      </c>
      <c r="H563" s="65">
        <v>12</v>
      </c>
      <c r="I563" s="65">
        <v>2017</v>
      </c>
      <c r="J563" s="65">
        <v>1</v>
      </c>
      <c r="K563" s="65" t="s">
        <v>11</v>
      </c>
    </row>
    <row r="564" spans="1:11" x14ac:dyDescent="0.45">
      <c r="A564" t="s">
        <v>96</v>
      </c>
      <c r="B564" s="1">
        <v>2</v>
      </c>
      <c r="C564" s="1">
        <v>77.13</v>
      </c>
      <c r="D564" s="8" t="s">
        <v>1</v>
      </c>
      <c r="E564" s="1">
        <v>6</v>
      </c>
      <c r="F564" s="1">
        <v>86.28</v>
      </c>
      <c r="G564" s="1" t="s">
        <v>49</v>
      </c>
      <c r="H564" s="1">
        <v>17</v>
      </c>
      <c r="I564" s="1">
        <v>2019</v>
      </c>
      <c r="J564" s="1">
        <v>1</v>
      </c>
      <c r="K564" s="1" t="s">
        <v>11</v>
      </c>
    </row>
    <row r="565" spans="1:11" x14ac:dyDescent="0.45">
      <c r="A565" s="64" t="s">
        <v>66</v>
      </c>
      <c r="B565" s="65">
        <v>2</v>
      </c>
      <c r="C565" s="65">
        <v>92.44</v>
      </c>
      <c r="D565" s="69" t="s">
        <v>73</v>
      </c>
      <c r="E565" s="65">
        <v>6</v>
      </c>
      <c r="F565" s="65">
        <v>98.61</v>
      </c>
      <c r="G565" s="65" t="s">
        <v>75</v>
      </c>
      <c r="H565" s="65">
        <v>2</v>
      </c>
      <c r="I565" s="65">
        <v>2014</v>
      </c>
      <c r="J565" s="65">
        <v>1</v>
      </c>
      <c r="K565" s="65" t="s">
        <v>11</v>
      </c>
    </row>
    <row r="566" spans="1:11" x14ac:dyDescent="0.45">
      <c r="A566" s="69" t="s">
        <v>66</v>
      </c>
      <c r="B566" s="70">
        <v>1</v>
      </c>
      <c r="C566" s="70">
        <v>79.13</v>
      </c>
      <c r="D566" s="69" t="s">
        <v>26</v>
      </c>
      <c r="E566" s="70">
        <v>6</v>
      </c>
      <c r="F566" s="70">
        <v>84.07</v>
      </c>
      <c r="G566" s="65" t="s">
        <v>45</v>
      </c>
      <c r="H566" s="65">
        <v>3</v>
      </c>
      <c r="I566" s="65">
        <v>2014</v>
      </c>
      <c r="J566" s="65">
        <v>1</v>
      </c>
      <c r="K566" s="65" t="s">
        <v>11</v>
      </c>
    </row>
    <row r="567" spans="1:11" x14ac:dyDescent="0.45">
      <c r="A567" s="14" t="s">
        <v>3</v>
      </c>
      <c r="B567" s="1">
        <v>6</v>
      </c>
      <c r="C567" s="1">
        <v>100.2</v>
      </c>
      <c r="D567" s="14" t="s">
        <v>69</v>
      </c>
      <c r="E567" s="1">
        <v>0</v>
      </c>
      <c r="F567" s="1">
        <v>80.14</v>
      </c>
      <c r="G567" s="1" t="s">
        <v>45</v>
      </c>
      <c r="H567" s="1">
        <v>1</v>
      </c>
      <c r="I567" s="1">
        <v>2013</v>
      </c>
      <c r="J567" s="1">
        <v>1</v>
      </c>
      <c r="K567" s="1" t="s">
        <v>10</v>
      </c>
    </row>
    <row r="568" spans="1:11" x14ac:dyDescent="0.45">
      <c r="A568" s="14" t="s">
        <v>3</v>
      </c>
      <c r="B568" s="1">
        <v>8</v>
      </c>
      <c r="C568" s="1">
        <v>99.82</v>
      </c>
      <c r="D568" s="14" t="s">
        <v>56</v>
      </c>
      <c r="E568" s="1">
        <v>1</v>
      </c>
      <c r="F568" s="1">
        <v>81.260000000000005</v>
      </c>
      <c r="G568" s="1" t="s">
        <v>45</v>
      </c>
      <c r="H568" s="1">
        <v>1</v>
      </c>
      <c r="I568" s="1">
        <v>2013</v>
      </c>
      <c r="J568" s="1" t="s">
        <v>5</v>
      </c>
      <c r="K568" s="1" t="s">
        <v>10</v>
      </c>
    </row>
    <row r="569" spans="1:11" x14ac:dyDescent="0.45">
      <c r="A569" s="15" t="s">
        <v>3</v>
      </c>
      <c r="B569" s="6">
        <v>6</v>
      </c>
      <c r="C569" s="6">
        <v>96.61</v>
      </c>
      <c r="D569" s="15" t="s">
        <v>48</v>
      </c>
      <c r="E569" s="6">
        <v>10</v>
      </c>
      <c r="F569" s="6">
        <v>109.42</v>
      </c>
      <c r="G569" s="1" t="s">
        <v>45</v>
      </c>
      <c r="H569" s="1">
        <v>1</v>
      </c>
      <c r="I569" s="1">
        <v>2013</v>
      </c>
      <c r="J569" s="1" t="s">
        <v>6</v>
      </c>
      <c r="K569" s="1" t="s">
        <v>11</v>
      </c>
    </row>
    <row r="570" spans="1:11" x14ac:dyDescent="0.45">
      <c r="A570" s="16" t="s">
        <v>3</v>
      </c>
      <c r="B570" s="1">
        <v>6</v>
      </c>
      <c r="C570" s="1">
        <v>102.5</v>
      </c>
      <c r="D570" t="s">
        <v>83</v>
      </c>
      <c r="E570" s="1">
        <v>3</v>
      </c>
      <c r="F570" s="1">
        <v>83.93</v>
      </c>
      <c r="G570" s="1" t="s">
        <v>75</v>
      </c>
      <c r="H570" s="1">
        <v>2</v>
      </c>
      <c r="I570" s="1">
        <v>2014</v>
      </c>
      <c r="J570" s="1">
        <v>1</v>
      </c>
      <c r="K570" s="1" t="s">
        <v>10</v>
      </c>
    </row>
    <row r="571" spans="1:11" x14ac:dyDescent="0.45">
      <c r="A571" t="s">
        <v>3</v>
      </c>
      <c r="B571" s="1">
        <v>6</v>
      </c>
      <c r="C571" s="1">
        <v>101.84</v>
      </c>
      <c r="D571" s="16" t="s">
        <v>53</v>
      </c>
      <c r="E571" s="1">
        <v>8</v>
      </c>
      <c r="F571" s="1">
        <v>100.01</v>
      </c>
      <c r="G571" s="1" t="s">
        <v>75</v>
      </c>
      <c r="H571" s="1">
        <v>2</v>
      </c>
      <c r="I571" s="1">
        <v>2014</v>
      </c>
      <c r="J571" s="1" t="s">
        <v>5</v>
      </c>
      <c r="K571" s="1" t="s">
        <v>11</v>
      </c>
    </row>
    <row r="572" spans="1:11" x14ac:dyDescent="0.45">
      <c r="A572" s="16" t="s">
        <v>3</v>
      </c>
      <c r="B572" s="6">
        <v>6</v>
      </c>
      <c r="C572" s="6">
        <v>93.52</v>
      </c>
      <c r="D572" s="16" t="s">
        <v>63</v>
      </c>
      <c r="E572" s="6">
        <v>2</v>
      </c>
      <c r="F572" s="6">
        <v>90.1</v>
      </c>
      <c r="G572" s="1" t="s">
        <v>45</v>
      </c>
      <c r="H572" s="1">
        <v>3</v>
      </c>
      <c r="I572" s="1">
        <v>2014</v>
      </c>
      <c r="J572" s="1">
        <v>1</v>
      </c>
      <c r="K572" s="1" t="s">
        <v>10</v>
      </c>
    </row>
    <row r="573" spans="1:11" x14ac:dyDescent="0.45">
      <c r="A573" s="16" t="s">
        <v>3</v>
      </c>
      <c r="B573" s="6">
        <v>3</v>
      </c>
      <c r="C573" s="6">
        <v>94.07</v>
      </c>
      <c r="D573" s="16" t="s">
        <v>71</v>
      </c>
      <c r="E573" s="6">
        <v>8</v>
      </c>
      <c r="F573" s="6">
        <v>92.25</v>
      </c>
      <c r="G573" s="1" t="s">
        <v>45</v>
      </c>
      <c r="H573" s="1">
        <v>3</v>
      </c>
      <c r="I573" s="1">
        <v>2014</v>
      </c>
      <c r="J573" s="1" t="s">
        <v>5</v>
      </c>
      <c r="K573" s="1" t="s">
        <v>11</v>
      </c>
    </row>
    <row r="574" spans="1:11" x14ac:dyDescent="0.45">
      <c r="A574" t="s">
        <v>3</v>
      </c>
      <c r="B574" s="1">
        <v>3</v>
      </c>
      <c r="C574" s="1">
        <v>99.84</v>
      </c>
      <c r="D574" t="s">
        <v>50</v>
      </c>
      <c r="E574" s="1">
        <v>6</v>
      </c>
      <c r="F574" s="1">
        <v>102.96</v>
      </c>
      <c r="G574" s="1" t="s">
        <v>75</v>
      </c>
      <c r="H574" s="1">
        <v>4</v>
      </c>
      <c r="I574" s="1">
        <v>2015</v>
      </c>
      <c r="J574" s="1">
        <v>1</v>
      </c>
      <c r="K574" s="1" t="s">
        <v>11</v>
      </c>
    </row>
    <row r="575" spans="1:11" x14ac:dyDescent="0.45">
      <c r="A575" s="16" t="s">
        <v>3</v>
      </c>
      <c r="B575" s="6">
        <v>2</v>
      </c>
      <c r="C575" s="6">
        <v>87.54</v>
      </c>
      <c r="D575" s="16" t="s">
        <v>43</v>
      </c>
      <c r="E575" s="6">
        <v>6</v>
      </c>
      <c r="F575" s="6">
        <v>93.85</v>
      </c>
      <c r="G575" s="1" t="s">
        <v>45</v>
      </c>
      <c r="H575" s="1">
        <v>5</v>
      </c>
      <c r="I575" s="1">
        <v>2015</v>
      </c>
      <c r="J575" s="1">
        <v>1</v>
      </c>
      <c r="K575" s="1" t="s">
        <v>11</v>
      </c>
    </row>
    <row r="576" spans="1:11" x14ac:dyDescent="0.45">
      <c r="A576" s="16" t="s">
        <v>3</v>
      </c>
      <c r="B576" s="1">
        <v>6</v>
      </c>
      <c r="C576" s="1">
        <v>92.55</v>
      </c>
      <c r="D576" t="s">
        <v>64</v>
      </c>
      <c r="E576" s="1">
        <v>4</v>
      </c>
      <c r="F576" s="1">
        <v>96.5</v>
      </c>
      <c r="G576" s="6" t="s">
        <v>101</v>
      </c>
      <c r="H576" s="6">
        <v>6</v>
      </c>
      <c r="I576" s="1">
        <v>2015</v>
      </c>
      <c r="J576" s="1">
        <v>1</v>
      </c>
      <c r="K576" s="1" t="s">
        <v>10</v>
      </c>
    </row>
    <row r="577" spans="1:11" x14ac:dyDescent="0.45">
      <c r="A577" t="s">
        <v>3</v>
      </c>
      <c r="B577" s="1">
        <v>3</v>
      </c>
      <c r="C577" s="1">
        <v>93.46</v>
      </c>
      <c r="D577" s="16" t="s">
        <v>48</v>
      </c>
      <c r="E577" s="1">
        <v>8</v>
      </c>
      <c r="F577" s="1">
        <v>107.37</v>
      </c>
      <c r="G577" s="6" t="s">
        <v>101</v>
      </c>
      <c r="H577" s="6">
        <v>6</v>
      </c>
      <c r="I577" s="1">
        <v>2015</v>
      </c>
      <c r="J577" s="1" t="s">
        <v>5</v>
      </c>
      <c r="K577" s="1" t="s">
        <v>11</v>
      </c>
    </row>
    <row r="578" spans="1:11" x14ac:dyDescent="0.45">
      <c r="A578" t="s">
        <v>3</v>
      </c>
      <c r="B578" s="1">
        <v>2</v>
      </c>
      <c r="C578" s="1">
        <v>92</v>
      </c>
      <c r="D578" t="s">
        <v>67</v>
      </c>
      <c r="E578" s="1">
        <v>6</v>
      </c>
      <c r="F578" s="1">
        <v>99.61</v>
      </c>
      <c r="G578" s="1" t="s">
        <v>45</v>
      </c>
      <c r="H578" s="6">
        <v>8</v>
      </c>
      <c r="I578" s="6">
        <v>2016</v>
      </c>
      <c r="J578" s="1">
        <v>1</v>
      </c>
      <c r="K578" s="1" t="s">
        <v>11</v>
      </c>
    </row>
    <row r="579" spans="1:11" x14ac:dyDescent="0.45">
      <c r="A579" t="s">
        <v>3</v>
      </c>
      <c r="B579" s="1">
        <v>2</v>
      </c>
      <c r="C579" s="1">
        <v>89.35</v>
      </c>
      <c r="D579" t="s">
        <v>50</v>
      </c>
      <c r="E579" s="1">
        <v>6</v>
      </c>
      <c r="F579" s="1">
        <v>92.43</v>
      </c>
      <c r="G579" s="1" t="s">
        <v>75</v>
      </c>
      <c r="H579" s="1">
        <v>9</v>
      </c>
      <c r="I579" s="1">
        <v>2016</v>
      </c>
      <c r="J579" s="1">
        <v>1</v>
      </c>
      <c r="K579" s="1" t="s">
        <v>11</v>
      </c>
    </row>
    <row r="580" spans="1:11" x14ac:dyDescent="0.45">
      <c r="A580" t="s">
        <v>3</v>
      </c>
      <c r="B580" s="1">
        <v>6</v>
      </c>
      <c r="C580" s="1">
        <v>87.9</v>
      </c>
      <c r="D580" t="s">
        <v>47</v>
      </c>
      <c r="E580" s="1">
        <v>4</v>
      </c>
      <c r="F580" s="1">
        <v>84.69</v>
      </c>
      <c r="G580" s="1" t="s">
        <v>101</v>
      </c>
      <c r="H580" s="1">
        <v>10</v>
      </c>
      <c r="I580" s="1">
        <v>2017</v>
      </c>
      <c r="J580" s="1">
        <v>1</v>
      </c>
      <c r="K580" s="1" t="s">
        <v>10</v>
      </c>
    </row>
    <row r="581" spans="1:11" x14ac:dyDescent="0.45">
      <c r="A581" t="s">
        <v>3</v>
      </c>
      <c r="B581" s="1">
        <v>9</v>
      </c>
      <c r="C581" s="1">
        <v>91.32</v>
      </c>
      <c r="D581" t="s">
        <v>71</v>
      </c>
      <c r="E581" s="1">
        <v>10</v>
      </c>
      <c r="F581" s="1">
        <v>94.65</v>
      </c>
      <c r="G581" s="1" t="s">
        <v>101</v>
      </c>
      <c r="H581" s="1">
        <v>10</v>
      </c>
      <c r="I581" s="1">
        <v>2017</v>
      </c>
      <c r="J581" s="1" t="s">
        <v>5</v>
      </c>
      <c r="K581" s="1" t="s">
        <v>11</v>
      </c>
    </row>
    <row r="582" spans="1:11" x14ac:dyDescent="0.45">
      <c r="A582" t="s">
        <v>3</v>
      </c>
      <c r="B582" s="1">
        <v>6</v>
      </c>
      <c r="C582" s="1">
        <v>107.69</v>
      </c>
      <c r="D582" t="s">
        <v>71</v>
      </c>
      <c r="E582" s="1">
        <v>1</v>
      </c>
      <c r="F582" s="1">
        <v>103.37</v>
      </c>
      <c r="G582" s="1" t="s">
        <v>49</v>
      </c>
      <c r="H582" s="1">
        <v>11</v>
      </c>
      <c r="I582" s="1">
        <v>2017</v>
      </c>
      <c r="J582" s="1">
        <v>1</v>
      </c>
      <c r="K582" s="1" t="s">
        <v>10</v>
      </c>
    </row>
    <row r="583" spans="1:11" x14ac:dyDescent="0.45">
      <c r="A583" t="s">
        <v>3</v>
      </c>
      <c r="B583" s="1">
        <v>10</v>
      </c>
      <c r="C583" s="1">
        <v>94.4</v>
      </c>
      <c r="D583" t="s">
        <v>26</v>
      </c>
      <c r="E583" s="1">
        <v>9</v>
      </c>
      <c r="F583" s="1">
        <v>91.97</v>
      </c>
      <c r="G583" s="1" t="s">
        <v>49</v>
      </c>
      <c r="H583" s="1">
        <v>11</v>
      </c>
      <c r="I583" s="1">
        <v>2017</v>
      </c>
      <c r="J583" s="1" t="s">
        <v>5</v>
      </c>
      <c r="K583" s="1" t="s">
        <v>10</v>
      </c>
    </row>
    <row r="584" spans="1:11" x14ac:dyDescent="0.45">
      <c r="A584" t="s">
        <v>3</v>
      </c>
      <c r="B584" s="1">
        <v>4</v>
      </c>
      <c r="C584" s="1">
        <v>90.58</v>
      </c>
      <c r="D584" t="s">
        <v>48</v>
      </c>
      <c r="E584" s="1">
        <v>11</v>
      </c>
      <c r="F584" s="1">
        <v>93.97</v>
      </c>
      <c r="G584" s="1" t="s">
        <v>49</v>
      </c>
      <c r="H584" s="1">
        <v>11</v>
      </c>
      <c r="I584" s="1">
        <v>2017</v>
      </c>
      <c r="J584" s="1" t="s">
        <v>6</v>
      </c>
      <c r="K584" s="1" t="s">
        <v>11</v>
      </c>
    </row>
    <row r="585" spans="1:11" x14ac:dyDescent="0.45">
      <c r="A585" t="s">
        <v>3</v>
      </c>
      <c r="B585" s="1">
        <v>6</v>
      </c>
      <c r="C585" s="1">
        <v>83.74</v>
      </c>
      <c r="D585" t="s">
        <v>82</v>
      </c>
      <c r="E585" s="1">
        <v>2</v>
      </c>
      <c r="F585" s="1">
        <v>80.930000000000007</v>
      </c>
      <c r="G585" s="1" t="s">
        <v>75</v>
      </c>
      <c r="H585" s="1">
        <v>12</v>
      </c>
      <c r="I585" s="1">
        <v>2017</v>
      </c>
      <c r="J585" s="1">
        <v>1</v>
      </c>
      <c r="K585" s="1" t="s">
        <v>10</v>
      </c>
    </row>
    <row r="586" spans="1:11" x14ac:dyDescent="0.45">
      <c r="A586" t="s">
        <v>3</v>
      </c>
      <c r="B586" s="1">
        <v>5</v>
      </c>
      <c r="C586" s="1">
        <v>98.42</v>
      </c>
      <c r="D586" t="s">
        <v>4</v>
      </c>
      <c r="E586" s="1">
        <v>10</v>
      </c>
      <c r="F586" s="1">
        <v>102.38</v>
      </c>
      <c r="G586" s="1" t="s">
        <v>75</v>
      </c>
      <c r="H586" s="1">
        <v>12</v>
      </c>
      <c r="I586" s="1">
        <v>2017</v>
      </c>
      <c r="J586" s="1" t="s">
        <v>5</v>
      </c>
      <c r="K586" s="1" t="s">
        <v>11</v>
      </c>
    </row>
    <row r="587" spans="1:11" x14ac:dyDescent="0.45">
      <c r="A587" t="s">
        <v>3</v>
      </c>
      <c r="B587" s="1">
        <v>6</v>
      </c>
      <c r="C587" s="1">
        <v>92.22</v>
      </c>
      <c r="D587" t="s">
        <v>27</v>
      </c>
      <c r="E587" s="1">
        <v>5</v>
      </c>
      <c r="F587" s="1">
        <v>89.49</v>
      </c>
      <c r="G587" s="1" t="s">
        <v>101</v>
      </c>
      <c r="H587" s="1">
        <v>13</v>
      </c>
      <c r="I587" s="1">
        <v>2018</v>
      </c>
      <c r="J587" s="1">
        <v>1</v>
      </c>
      <c r="K587" s="1" t="s">
        <v>10</v>
      </c>
    </row>
    <row r="588" spans="1:11" x14ac:dyDescent="0.45">
      <c r="A588" t="s">
        <v>3</v>
      </c>
      <c r="B588" s="1">
        <v>5</v>
      </c>
      <c r="C588" s="1">
        <v>93.61</v>
      </c>
      <c r="D588" t="s">
        <v>59</v>
      </c>
      <c r="E588" s="1">
        <v>6</v>
      </c>
      <c r="F588" s="1">
        <v>96.2</v>
      </c>
      <c r="G588" s="1" t="s">
        <v>98</v>
      </c>
      <c r="H588" s="1">
        <v>13</v>
      </c>
      <c r="I588" s="1">
        <v>2018</v>
      </c>
      <c r="J588" s="1">
        <v>1</v>
      </c>
      <c r="K588" s="1" t="s">
        <v>11</v>
      </c>
    </row>
    <row r="589" spans="1:11" x14ac:dyDescent="0.45">
      <c r="A589" t="s">
        <v>3</v>
      </c>
      <c r="B589" s="1">
        <v>10</v>
      </c>
      <c r="C589" s="1">
        <v>99.43</v>
      </c>
      <c r="D589" t="s">
        <v>1</v>
      </c>
      <c r="E589" s="1">
        <v>7</v>
      </c>
      <c r="F589" s="1">
        <v>97.61</v>
      </c>
      <c r="G589" s="1" t="s">
        <v>101</v>
      </c>
      <c r="H589" s="1">
        <v>13</v>
      </c>
      <c r="I589" s="1">
        <v>2018</v>
      </c>
      <c r="J589" s="1" t="s">
        <v>5</v>
      </c>
      <c r="K589" s="1" t="s">
        <v>10</v>
      </c>
    </row>
    <row r="590" spans="1:11" x14ac:dyDescent="0.45">
      <c r="A590" t="s">
        <v>3</v>
      </c>
      <c r="B590" s="1">
        <v>5</v>
      </c>
      <c r="C590" s="1">
        <v>91.57</v>
      </c>
      <c r="D590" t="s">
        <v>0</v>
      </c>
      <c r="E590" s="1">
        <v>10</v>
      </c>
      <c r="F590" s="1">
        <v>102.79</v>
      </c>
      <c r="G590" s="1" t="s">
        <v>101</v>
      </c>
      <c r="H590" s="1">
        <v>13</v>
      </c>
      <c r="I590" s="1">
        <v>2018</v>
      </c>
      <c r="J590" s="1" t="s">
        <v>6</v>
      </c>
      <c r="K590" s="1" t="s">
        <v>11</v>
      </c>
    </row>
    <row r="591" spans="1:11" x14ac:dyDescent="0.45">
      <c r="A591" t="s">
        <v>3</v>
      </c>
      <c r="B591" s="1">
        <v>6</v>
      </c>
      <c r="C591" s="1">
        <v>94.32</v>
      </c>
      <c r="D591" t="s">
        <v>59</v>
      </c>
      <c r="E591" s="1">
        <v>4</v>
      </c>
      <c r="F591" s="1">
        <v>86.03</v>
      </c>
      <c r="G591" s="1" t="s">
        <v>49</v>
      </c>
      <c r="H591" s="1">
        <v>14</v>
      </c>
      <c r="I591" s="1">
        <v>2018</v>
      </c>
      <c r="J591" s="1">
        <v>1</v>
      </c>
      <c r="K591" s="1" t="s">
        <v>10</v>
      </c>
    </row>
    <row r="592" spans="1:11" x14ac:dyDescent="0.45">
      <c r="A592" t="s">
        <v>3</v>
      </c>
      <c r="B592" s="1">
        <v>8</v>
      </c>
      <c r="C592" s="1">
        <v>93.96</v>
      </c>
      <c r="D592" t="s">
        <v>2</v>
      </c>
      <c r="E592" s="1">
        <v>10</v>
      </c>
      <c r="F592" s="1">
        <v>100.2</v>
      </c>
      <c r="G592" s="1" t="s">
        <v>49</v>
      </c>
      <c r="H592" s="1">
        <v>14</v>
      </c>
      <c r="I592" s="1">
        <v>2018</v>
      </c>
      <c r="J592" s="1" t="s">
        <v>5</v>
      </c>
      <c r="K592" s="1" t="s">
        <v>11</v>
      </c>
    </row>
    <row r="593" spans="1:11" x14ac:dyDescent="0.45">
      <c r="A593" t="s">
        <v>3</v>
      </c>
      <c r="B593" s="1">
        <v>6</v>
      </c>
      <c r="C593" s="1">
        <v>87.58</v>
      </c>
      <c r="D593" t="s">
        <v>99</v>
      </c>
      <c r="E593" s="1">
        <v>1</v>
      </c>
      <c r="F593" s="1">
        <v>74.87</v>
      </c>
      <c r="G593" s="1" t="s">
        <v>98</v>
      </c>
      <c r="H593" s="1">
        <v>15</v>
      </c>
      <c r="I593" s="17">
        <v>2019</v>
      </c>
      <c r="J593" s="17">
        <v>1</v>
      </c>
      <c r="K593" s="1" t="s">
        <v>10</v>
      </c>
    </row>
    <row r="594" spans="1:11" x14ac:dyDescent="0.45">
      <c r="A594" t="s">
        <v>3</v>
      </c>
      <c r="B594" s="1">
        <v>8</v>
      </c>
      <c r="C594" s="1">
        <v>101.9</v>
      </c>
      <c r="D594" t="s">
        <v>71</v>
      </c>
      <c r="E594" s="1">
        <v>0</v>
      </c>
      <c r="F594" s="1">
        <v>78.42</v>
      </c>
      <c r="G594" s="1" t="s">
        <v>98</v>
      </c>
      <c r="H594" s="1">
        <v>15</v>
      </c>
      <c r="I594" s="17">
        <v>2019</v>
      </c>
      <c r="J594" s="1" t="s">
        <v>5</v>
      </c>
      <c r="K594" s="1" t="s">
        <v>10</v>
      </c>
    </row>
    <row r="595" spans="1:11" x14ac:dyDescent="0.45">
      <c r="A595" t="s">
        <v>3</v>
      </c>
      <c r="B595" s="1">
        <v>6</v>
      </c>
      <c r="C595" s="1">
        <v>91.04</v>
      </c>
      <c r="D595" t="s">
        <v>61</v>
      </c>
      <c r="E595" s="1">
        <v>8</v>
      </c>
      <c r="F595" s="1">
        <v>90.49</v>
      </c>
      <c r="G595" s="1" t="s">
        <v>98</v>
      </c>
      <c r="H595" s="1">
        <v>15</v>
      </c>
      <c r="I595" s="17">
        <v>2019</v>
      </c>
      <c r="J595" s="1" t="s">
        <v>6</v>
      </c>
      <c r="K595" s="1" t="s">
        <v>11</v>
      </c>
    </row>
    <row r="596" spans="1:11" x14ac:dyDescent="0.45">
      <c r="A596" s="8" t="s">
        <v>3</v>
      </c>
      <c r="B596" s="1">
        <v>6</v>
      </c>
      <c r="C596" s="1">
        <v>97.62</v>
      </c>
      <c r="D596" t="s">
        <v>93</v>
      </c>
      <c r="E596" s="1">
        <v>3</v>
      </c>
      <c r="F596" s="1">
        <v>78.930000000000007</v>
      </c>
      <c r="G596" s="1" t="s">
        <v>49</v>
      </c>
      <c r="H596" s="1">
        <v>17</v>
      </c>
      <c r="I596" s="1">
        <v>2019</v>
      </c>
      <c r="J596" s="1">
        <v>1</v>
      </c>
      <c r="K596" s="1" t="s">
        <v>10</v>
      </c>
    </row>
    <row r="597" spans="1:11" x14ac:dyDescent="0.45">
      <c r="A597" s="8" t="s">
        <v>3</v>
      </c>
      <c r="B597" s="1">
        <v>4</v>
      </c>
      <c r="C597" s="1">
        <v>92.44</v>
      </c>
      <c r="D597" s="8" t="s">
        <v>78</v>
      </c>
      <c r="E597" s="1">
        <v>8</v>
      </c>
      <c r="F597" s="1">
        <v>94.74</v>
      </c>
      <c r="G597" s="1" t="s">
        <v>49</v>
      </c>
      <c r="H597" s="1">
        <v>17</v>
      </c>
      <c r="I597" s="1">
        <v>2019</v>
      </c>
      <c r="J597" s="1" t="s">
        <v>5</v>
      </c>
      <c r="K597" s="1" t="s">
        <v>11</v>
      </c>
    </row>
    <row r="598" spans="1:11" x14ac:dyDescent="0.45">
      <c r="A598" s="8" t="s">
        <v>3</v>
      </c>
      <c r="B598" s="1">
        <v>4</v>
      </c>
      <c r="C598" s="1">
        <v>93.51</v>
      </c>
      <c r="D598" s="8" t="s">
        <v>27</v>
      </c>
      <c r="E598" s="1">
        <v>6</v>
      </c>
      <c r="F598" s="1">
        <v>96.87</v>
      </c>
      <c r="G598" s="1" t="s">
        <v>29</v>
      </c>
      <c r="H598" s="1">
        <v>18</v>
      </c>
      <c r="I598" s="1">
        <v>2019</v>
      </c>
      <c r="J598" s="1">
        <v>1</v>
      </c>
      <c r="K598" s="1" t="s">
        <v>11</v>
      </c>
    </row>
    <row r="599" spans="1:11" x14ac:dyDescent="0.45">
      <c r="A599" s="14" t="s">
        <v>3</v>
      </c>
      <c r="B599" s="1">
        <v>6</v>
      </c>
      <c r="C599" s="1">
        <v>96.13</v>
      </c>
      <c r="D599" s="14" t="s">
        <v>26</v>
      </c>
      <c r="E599" s="1">
        <v>2</v>
      </c>
      <c r="F599" s="1">
        <v>91.97</v>
      </c>
      <c r="G599" s="1" t="s">
        <v>153</v>
      </c>
      <c r="H599" s="1">
        <v>19</v>
      </c>
      <c r="I599" s="1">
        <v>2022</v>
      </c>
      <c r="J599" s="1">
        <v>1</v>
      </c>
      <c r="K599" s="1" t="s">
        <v>10</v>
      </c>
    </row>
    <row r="600" spans="1:11" x14ac:dyDescent="0.45">
      <c r="A600" s="14" t="s">
        <v>3</v>
      </c>
      <c r="B600" s="1">
        <v>3</v>
      </c>
      <c r="C600" s="1">
        <v>86.63</v>
      </c>
      <c r="D600" s="14" t="s">
        <v>160</v>
      </c>
      <c r="E600" s="1">
        <v>6</v>
      </c>
      <c r="F600" s="1">
        <v>92.96</v>
      </c>
      <c r="G600" s="1" t="s">
        <v>153</v>
      </c>
      <c r="H600" s="1">
        <v>19</v>
      </c>
      <c r="I600" s="1">
        <v>2022</v>
      </c>
      <c r="J600" s="1" t="s">
        <v>5</v>
      </c>
      <c r="K600" s="1" t="s">
        <v>11</v>
      </c>
    </row>
    <row r="601" spans="1:11" x14ac:dyDescent="0.45">
      <c r="A601" t="s">
        <v>3</v>
      </c>
      <c r="B601" s="1">
        <v>6</v>
      </c>
      <c r="C601" s="1">
        <v>97.41</v>
      </c>
      <c r="D601" t="s">
        <v>2</v>
      </c>
      <c r="E601" s="1">
        <v>5</v>
      </c>
      <c r="F601" s="1">
        <v>101.5</v>
      </c>
      <c r="G601" s="1" t="s">
        <v>161</v>
      </c>
      <c r="H601" s="1">
        <v>20</v>
      </c>
      <c r="I601" s="1">
        <v>2022</v>
      </c>
      <c r="J601" s="1">
        <v>1</v>
      </c>
      <c r="K601" s="1" t="s">
        <v>10</v>
      </c>
    </row>
    <row r="602" spans="1:11" x14ac:dyDescent="0.45">
      <c r="A602" t="s">
        <v>3</v>
      </c>
      <c r="B602" s="1">
        <v>2</v>
      </c>
      <c r="C602" s="1">
        <v>84.26</v>
      </c>
      <c r="D602" t="s">
        <v>154</v>
      </c>
      <c r="E602" s="1">
        <v>6</v>
      </c>
      <c r="F602" s="1">
        <v>89.77</v>
      </c>
      <c r="G602" s="1" t="s">
        <v>161</v>
      </c>
      <c r="H602" s="1">
        <v>20</v>
      </c>
      <c r="I602" s="1">
        <v>2022</v>
      </c>
      <c r="J602" s="1" t="s">
        <v>5</v>
      </c>
      <c r="K602" s="1" t="s">
        <v>11</v>
      </c>
    </row>
    <row r="603" spans="1:11" x14ac:dyDescent="0.45">
      <c r="A603" s="14" t="s">
        <v>3</v>
      </c>
      <c r="B603" s="1">
        <v>4</v>
      </c>
      <c r="C603" s="1">
        <v>93.86</v>
      </c>
      <c r="D603" s="8" t="s">
        <v>163</v>
      </c>
      <c r="E603" s="1">
        <v>6</v>
      </c>
      <c r="F603" s="1">
        <v>100.37</v>
      </c>
      <c r="G603" s="1" t="s">
        <v>29</v>
      </c>
      <c r="H603" s="1">
        <v>21</v>
      </c>
      <c r="I603" s="1">
        <v>2022</v>
      </c>
      <c r="J603" s="1">
        <v>1</v>
      </c>
      <c r="K603" s="1" t="s">
        <v>11</v>
      </c>
    </row>
    <row r="604" spans="1:11" x14ac:dyDescent="0.45">
      <c r="A604" s="69" t="s">
        <v>64</v>
      </c>
      <c r="B604" s="70">
        <v>6</v>
      </c>
      <c r="C604" s="70">
        <v>100.93</v>
      </c>
      <c r="D604" s="69" t="s">
        <v>70</v>
      </c>
      <c r="E604" s="70">
        <v>1</v>
      </c>
      <c r="F604" s="70">
        <v>92.2</v>
      </c>
      <c r="G604" s="65" t="s">
        <v>45</v>
      </c>
      <c r="H604" s="65">
        <v>3</v>
      </c>
      <c r="I604" s="65">
        <v>2014</v>
      </c>
      <c r="J604" s="65">
        <v>1</v>
      </c>
      <c r="K604" s="65" t="s">
        <v>10</v>
      </c>
    </row>
    <row r="605" spans="1:11" x14ac:dyDescent="0.45">
      <c r="A605" s="69" t="s">
        <v>64</v>
      </c>
      <c r="B605" s="70">
        <v>8</v>
      </c>
      <c r="C605" s="70">
        <v>90.61</v>
      </c>
      <c r="D605" s="69" t="s">
        <v>67</v>
      </c>
      <c r="E605" s="70">
        <v>6</v>
      </c>
      <c r="F605" s="70">
        <v>90.94</v>
      </c>
      <c r="G605" s="65" t="s">
        <v>45</v>
      </c>
      <c r="H605" s="65">
        <v>3</v>
      </c>
      <c r="I605" s="65">
        <v>2014</v>
      </c>
      <c r="J605" s="65" t="s">
        <v>5</v>
      </c>
      <c r="K605" s="65" t="s">
        <v>10</v>
      </c>
    </row>
    <row r="606" spans="1:11" x14ac:dyDescent="0.45">
      <c r="A606" s="69" t="s">
        <v>64</v>
      </c>
      <c r="B606" s="70">
        <v>10</v>
      </c>
      <c r="C606" s="70">
        <v>98.33</v>
      </c>
      <c r="D606" s="69" t="s">
        <v>26</v>
      </c>
      <c r="E606" s="70">
        <v>4</v>
      </c>
      <c r="F606" s="70">
        <v>97.72</v>
      </c>
      <c r="G606" s="65" t="s">
        <v>45</v>
      </c>
      <c r="H606" s="65">
        <v>3</v>
      </c>
      <c r="I606" s="65">
        <v>2014</v>
      </c>
      <c r="J606" s="65" t="s">
        <v>6</v>
      </c>
      <c r="K606" s="65" t="s">
        <v>10</v>
      </c>
    </row>
    <row r="607" spans="1:11" x14ac:dyDescent="0.45">
      <c r="A607" s="69" t="s">
        <v>64</v>
      </c>
      <c r="B607" s="70">
        <v>3</v>
      </c>
      <c r="C607" s="70">
        <v>93.18</v>
      </c>
      <c r="D607" s="69" t="s">
        <v>48</v>
      </c>
      <c r="E607" s="70">
        <v>11</v>
      </c>
      <c r="F607" s="70">
        <v>97.08</v>
      </c>
      <c r="G607" s="65" t="s">
        <v>45</v>
      </c>
      <c r="H607" s="65">
        <v>3</v>
      </c>
      <c r="I607" s="65">
        <v>2014</v>
      </c>
      <c r="J607" s="65" t="s">
        <v>184</v>
      </c>
      <c r="K607" s="65" t="s">
        <v>11</v>
      </c>
    </row>
    <row r="608" spans="1:11" x14ac:dyDescent="0.45">
      <c r="A608" s="64" t="s">
        <v>64</v>
      </c>
      <c r="B608" s="65">
        <v>5</v>
      </c>
      <c r="C608" s="65">
        <v>98.28</v>
      </c>
      <c r="D608" s="64" t="s">
        <v>71</v>
      </c>
      <c r="E608" s="65">
        <v>6</v>
      </c>
      <c r="F608" s="65">
        <v>94.46</v>
      </c>
      <c r="G608" s="65" t="s">
        <v>75</v>
      </c>
      <c r="H608" s="65">
        <v>4</v>
      </c>
      <c r="I608" s="65">
        <v>2015</v>
      </c>
      <c r="J608" s="65">
        <v>1</v>
      </c>
      <c r="K608" s="65" t="s">
        <v>11</v>
      </c>
    </row>
    <row r="609" spans="1:11" x14ac:dyDescent="0.45">
      <c r="A609" s="69" t="s">
        <v>64</v>
      </c>
      <c r="B609" s="70">
        <v>6</v>
      </c>
      <c r="C609" s="70">
        <v>98.48</v>
      </c>
      <c r="D609" s="69" t="s">
        <v>63</v>
      </c>
      <c r="E609" s="70">
        <v>1</v>
      </c>
      <c r="F609" s="70">
        <v>83.27</v>
      </c>
      <c r="G609" s="65" t="s">
        <v>45</v>
      </c>
      <c r="H609" s="65">
        <v>5</v>
      </c>
      <c r="I609" s="65">
        <v>2015</v>
      </c>
      <c r="J609" s="65">
        <v>1</v>
      </c>
      <c r="K609" s="65" t="s">
        <v>10</v>
      </c>
    </row>
    <row r="610" spans="1:11" x14ac:dyDescent="0.45">
      <c r="A610" s="69" t="s">
        <v>64</v>
      </c>
      <c r="B610" s="70">
        <v>2</v>
      </c>
      <c r="C610" s="70">
        <v>92.29</v>
      </c>
      <c r="D610" s="69" t="s">
        <v>48</v>
      </c>
      <c r="E610" s="70">
        <v>8</v>
      </c>
      <c r="F610" s="70">
        <v>101.67</v>
      </c>
      <c r="G610" s="65" t="s">
        <v>45</v>
      </c>
      <c r="H610" s="65">
        <v>5</v>
      </c>
      <c r="I610" s="65">
        <v>2015</v>
      </c>
      <c r="J610" s="65" t="s">
        <v>5</v>
      </c>
      <c r="K610" s="65" t="s">
        <v>11</v>
      </c>
    </row>
    <row r="611" spans="1:11" x14ac:dyDescent="0.45">
      <c r="A611" s="64" t="s">
        <v>64</v>
      </c>
      <c r="B611" s="65">
        <v>4</v>
      </c>
      <c r="C611" s="65">
        <v>96.5</v>
      </c>
      <c r="D611" s="69" t="s">
        <v>3</v>
      </c>
      <c r="E611" s="65">
        <v>6</v>
      </c>
      <c r="F611" s="65">
        <v>92.55</v>
      </c>
      <c r="G611" s="70" t="s">
        <v>101</v>
      </c>
      <c r="H611" s="70">
        <v>6</v>
      </c>
      <c r="I611" s="65">
        <v>2015</v>
      </c>
      <c r="J611" s="65">
        <v>1</v>
      </c>
      <c r="K611" s="65" t="s">
        <v>11</v>
      </c>
    </row>
    <row r="612" spans="1:11" x14ac:dyDescent="0.45">
      <c r="A612" t="s">
        <v>102</v>
      </c>
      <c r="B612" s="1">
        <v>0</v>
      </c>
      <c r="C612" s="1">
        <v>78.45</v>
      </c>
      <c r="D612" t="s">
        <v>43</v>
      </c>
      <c r="E612" s="1">
        <v>6</v>
      </c>
      <c r="F612" s="1">
        <v>95.94</v>
      </c>
      <c r="G612" s="1" t="s">
        <v>101</v>
      </c>
      <c r="H612" s="1">
        <v>7</v>
      </c>
      <c r="I612" s="1">
        <v>2016</v>
      </c>
      <c r="J612" s="1">
        <v>1</v>
      </c>
      <c r="K612" s="1" t="s">
        <v>11</v>
      </c>
    </row>
    <row r="613" spans="1:11" x14ac:dyDescent="0.45">
      <c r="A613" s="64" t="s">
        <v>109</v>
      </c>
      <c r="B613" s="65">
        <v>3</v>
      </c>
      <c r="C613" s="65">
        <v>86.59</v>
      </c>
      <c r="D613" s="64" t="s">
        <v>67</v>
      </c>
      <c r="E613" s="65">
        <v>6</v>
      </c>
      <c r="F613" s="65">
        <v>94.77</v>
      </c>
      <c r="G613" s="65" t="s">
        <v>101</v>
      </c>
      <c r="H613" s="65">
        <v>13</v>
      </c>
      <c r="I613" s="65">
        <v>2018</v>
      </c>
      <c r="J613" s="65">
        <v>1</v>
      </c>
      <c r="K613" s="65" t="s">
        <v>11</v>
      </c>
    </row>
    <row r="614" spans="1:11" x14ac:dyDescent="0.45">
      <c r="A614" t="s">
        <v>90</v>
      </c>
      <c r="B614" s="1">
        <v>3</v>
      </c>
      <c r="C614" s="1">
        <v>91.79</v>
      </c>
      <c r="D614" t="s">
        <v>4</v>
      </c>
      <c r="E614" s="1">
        <v>6</v>
      </c>
      <c r="F614" s="1">
        <v>94.52</v>
      </c>
      <c r="G614" s="1" t="s">
        <v>101</v>
      </c>
      <c r="H614" s="1">
        <v>13</v>
      </c>
      <c r="I614" s="1">
        <v>2018</v>
      </c>
      <c r="J614" s="1">
        <v>1</v>
      </c>
      <c r="K614" s="1" t="s">
        <v>11</v>
      </c>
    </row>
    <row r="615" spans="1:11" x14ac:dyDescent="0.45">
      <c r="A615" t="s">
        <v>90</v>
      </c>
      <c r="B615" s="1">
        <v>2</v>
      </c>
      <c r="C615" s="1">
        <v>91.47</v>
      </c>
      <c r="D615" t="s">
        <v>1</v>
      </c>
      <c r="E615" s="1">
        <v>6</v>
      </c>
      <c r="F615" s="1">
        <v>95.8</v>
      </c>
      <c r="G615" s="1" t="s">
        <v>98</v>
      </c>
      <c r="H615" s="1">
        <v>13</v>
      </c>
      <c r="I615" s="1">
        <v>2018</v>
      </c>
      <c r="J615" s="1">
        <v>1</v>
      </c>
      <c r="K615" s="1" t="s">
        <v>11</v>
      </c>
    </row>
    <row r="616" spans="1:11" x14ac:dyDescent="0.45">
      <c r="A616" t="s">
        <v>90</v>
      </c>
      <c r="B616" s="1">
        <v>2</v>
      </c>
      <c r="C616" s="1">
        <v>81.31</v>
      </c>
      <c r="D616" t="s">
        <v>76</v>
      </c>
      <c r="E616" s="1">
        <v>6</v>
      </c>
      <c r="F616" s="1">
        <v>92.46</v>
      </c>
      <c r="G616" s="1" t="s">
        <v>49</v>
      </c>
      <c r="H616" s="1">
        <v>14</v>
      </c>
      <c r="I616" s="1">
        <v>2018</v>
      </c>
      <c r="J616" s="1">
        <v>1</v>
      </c>
      <c r="K616" s="1" t="s">
        <v>11</v>
      </c>
    </row>
    <row r="617" spans="1:11" x14ac:dyDescent="0.45">
      <c r="A617" t="s">
        <v>90</v>
      </c>
      <c r="B617" s="1">
        <v>2</v>
      </c>
      <c r="C617" s="1">
        <v>83.49</v>
      </c>
      <c r="D617" s="8" t="s">
        <v>2</v>
      </c>
      <c r="E617" s="1">
        <v>6</v>
      </c>
      <c r="F617" s="1">
        <v>93.24</v>
      </c>
      <c r="G617" s="1" t="s">
        <v>49</v>
      </c>
      <c r="H617" s="1">
        <v>17</v>
      </c>
      <c r="I617" s="1">
        <v>2019</v>
      </c>
      <c r="J617" s="1">
        <v>1</v>
      </c>
      <c r="K617" s="1" t="s">
        <v>11</v>
      </c>
    </row>
    <row r="618" spans="1:11" x14ac:dyDescent="0.45">
      <c r="A618" s="64" t="s">
        <v>83</v>
      </c>
      <c r="B618" s="65">
        <v>3</v>
      </c>
      <c r="C618" s="65">
        <v>83.93</v>
      </c>
      <c r="D618" s="69" t="s">
        <v>3</v>
      </c>
      <c r="E618" s="65">
        <v>6</v>
      </c>
      <c r="F618" s="65">
        <v>102.5</v>
      </c>
      <c r="G618" s="65" t="s">
        <v>75</v>
      </c>
      <c r="H618" s="65">
        <v>2</v>
      </c>
      <c r="I618" s="65">
        <v>2014</v>
      </c>
      <c r="J618" s="65">
        <v>1</v>
      </c>
      <c r="K618" s="65" t="s">
        <v>11</v>
      </c>
    </row>
    <row r="619" spans="1:11" x14ac:dyDescent="0.45">
      <c r="A619" s="14" t="s">
        <v>30</v>
      </c>
      <c r="B619" s="1">
        <v>4</v>
      </c>
      <c r="C619" s="1">
        <v>69.900000000000006</v>
      </c>
      <c r="D619" s="14" t="s">
        <v>73</v>
      </c>
      <c r="E619" s="1">
        <v>6</v>
      </c>
      <c r="F619" s="1">
        <v>78.23</v>
      </c>
      <c r="G619" s="1" t="s">
        <v>45</v>
      </c>
      <c r="H619" s="1">
        <v>1</v>
      </c>
      <c r="I619" s="1">
        <v>2013</v>
      </c>
      <c r="J619" s="1">
        <v>1</v>
      </c>
      <c r="K619" s="1" t="s">
        <v>11</v>
      </c>
    </row>
    <row r="620" spans="1:11" x14ac:dyDescent="0.45">
      <c r="A620" t="s">
        <v>30</v>
      </c>
      <c r="B620" s="1">
        <v>1</v>
      </c>
      <c r="C620" s="1">
        <v>84.35</v>
      </c>
      <c r="D620" s="16" t="s">
        <v>67</v>
      </c>
      <c r="E620" s="1">
        <v>6</v>
      </c>
      <c r="F620" s="1">
        <v>97.08</v>
      </c>
      <c r="G620" s="1" t="s">
        <v>75</v>
      </c>
      <c r="H620" s="1">
        <v>2</v>
      </c>
      <c r="I620" s="1">
        <v>2014</v>
      </c>
      <c r="J620" s="1">
        <v>1</v>
      </c>
      <c r="K620" s="1" t="s">
        <v>11</v>
      </c>
    </row>
    <row r="621" spans="1:11" x14ac:dyDescent="0.45">
      <c r="A621" s="16" t="s">
        <v>30</v>
      </c>
      <c r="B621" s="6">
        <v>6</v>
      </c>
      <c r="C621" s="6">
        <v>84.07</v>
      </c>
      <c r="D621" s="16" t="s">
        <v>52</v>
      </c>
      <c r="E621" s="6">
        <v>5</v>
      </c>
      <c r="F621" s="6">
        <v>91.56</v>
      </c>
      <c r="G621" s="1" t="s">
        <v>45</v>
      </c>
      <c r="H621" s="1">
        <v>3</v>
      </c>
      <c r="I621" s="1">
        <v>2014</v>
      </c>
      <c r="J621" s="1">
        <v>1</v>
      </c>
      <c r="K621" s="1" t="s">
        <v>10</v>
      </c>
    </row>
    <row r="622" spans="1:11" x14ac:dyDescent="0.45">
      <c r="A622" s="16" t="s">
        <v>30</v>
      </c>
      <c r="B622" s="6">
        <v>2</v>
      </c>
      <c r="C622" s="6">
        <v>85.32</v>
      </c>
      <c r="D622" s="16" t="s">
        <v>26</v>
      </c>
      <c r="E622" s="6">
        <v>8</v>
      </c>
      <c r="F622" s="6">
        <v>94.97</v>
      </c>
      <c r="G622" s="1" t="s">
        <v>45</v>
      </c>
      <c r="H622" s="1">
        <v>3</v>
      </c>
      <c r="I622" s="1">
        <v>2014</v>
      </c>
      <c r="J622" s="1" t="s">
        <v>5</v>
      </c>
      <c r="K622" s="1" t="s">
        <v>11</v>
      </c>
    </row>
    <row r="623" spans="1:11" x14ac:dyDescent="0.45">
      <c r="A623" s="16" t="s">
        <v>30</v>
      </c>
      <c r="B623" s="6">
        <v>0</v>
      </c>
      <c r="C623" s="6">
        <v>72.900000000000006</v>
      </c>
      <c r="D623" s="16" t="s">
        <v>4</v>
      </c>
      <c r="E623" s="6">
        <v>6</v>
      </c>
      <c r="F623" s="6">
        <v>95.94</v>
      </c>
      <c r="G623" s="1" t="s">
        <v>45</v>
      </c>
      <c r="H623" s="1">
        <v>5</v>
      </c>
      <c r="I623" s="1">
        <v>2015</v>
      </c>
      <c r="J623" s="1">
        <v>1</v>
      </c>
      <c r="K623" s="1" t="s">
        <v>11</v>
      </c>
    </row>
    <row r="624" spans="1:11" x14ac:dyDescent="0.45">
      <c r="A624" t="s">
        <v>30</v>
      </c>
      <c r="B624" s="1">
        <v>1</v>
      </c>
      <c r="C624" s="1">
        <v>81.09</v>
      </c>
      <c r="D624" t="s">
        <v>67</v>
      </c>
      <c r="E624" s="1">
        <v>6</v>
      </c>
      <c r="F624" s="1">
        <v>96.53</v>
      </c>
      <c r="G624" s="1" t="s">
        <v>101</v>
      </c>
      <c r="H624" s="1">
        <v>7</v>
      </c>
      <c r="I624" s="1">
        <v>2016</v>
      </c>
      <c r="J624" s="1">
        <v>1</v>
      </c>
      <c r="K624" s="1" t="s">
        <v>11</v>
      </c>
    </row>
    <row r="625" spans="1:11" x14ac:dyDescent="0.45">
      <c r="A625" t="s">
        <v>30</v>
      </c>
      <c r="B625" s="1">
        <v>4</v>
      </c>
      <c r="C625" s="1">
        <v>76.06</v>
      </c>
      <c r="D625" t="s">
        <v>0</v>
      </c>
      <c r="E625" s="1">
        <v>6</v>
      </c>
      <c r="F625" s="1">
        <v>90.82</v>
      </c>
      <c r="G625" s="1" t="s">
        <v>101</v>
      </c>
      <c r="H625" s="1">
        <v>10</v>
      </c>
      <c r="I625" s="1">
        <v>2017</v>
      </c>
      <c r="J625" s="1">
        <v>1</v>
      </c>
      <c r="K625" s="1" t="s">
        <v>11</v>
      </c>
    </row>
    <row r="626" spans="1:11" x14ac:dyDescent="0.45">
      <c r="A626" t="s">
        <v>30</v>
      </c>
      <c r="B626" s="1">
        <v>4</v>
      </c>
      <c r="C626" s="1">
        <v>91.12</v>
      </c>
      <c r="D626" t="s">
        <v>0</v>
      </c>
      <c r="E626" s="1">
        <v>6</v>
      </c>
      <c r="F626" s="1">
        <v>95.34</v>
      </c>
      <c r="G626" s="1" t="s">
        <v>101</v>
      </c>
      <c r="H626" s="1">
        <v>13</v>
      </c>
      <c r="I626" s="1">
        <v>2018</v>
      </c>
      <c r="J626" s="1">
        <v>1</v>
      </c>
      <c r="K626" s="1" t="s">
        <v>11</v>
      </c>
    </row>
    <row r="627" spans="1:11" x14ac:dyDescent="0.45">
      <c r="A627" t="s">
        <v>30</v>
      </c>
      <c r="B627" s="1">
        <v>2</v>
      </c>
      <c r="C627" s="1">
        <v>79.06</v>
      </c>
      <c r="D627" s="8" t="s">
        <v>1</v>
      </c>
      <c r="E627" s="1">
        <v>6</v>
      </c>
      <c r="F627" s="1">
        <v>99.84</v>
      </c>
      <c r="G627" s="1" t="s">
        <v>29</v>
      </c>
      <c r="H627" s="1">
        <v>18</v>
      </c>
      <c r="I627" s="1">
        <v>2019</v>
      </c>
      <c r="J627" s="1">
        <v>1</v>
      </c>
      <c r="K627" s="1" t="s">
        <v>11</v>
      </c>
    </row>
    <row r="628" spans="1:11" x14ac:dyDescent="0.45">
      <c r="A628" s="14" t="s">
        <v>30</v>
      </c>
      <c r="B628" s="1">
        <v>3</v>
      </c>
      <c r="C628" s="1">
        <v>83.21</v>
      </c>
      <c r="D628" s="8" t="s">
        <v>76</v>
      </c>
      <c r="E628" s="1">
        <v>6</v>
      </c>
      <c r="F628" s="1">
        <v>83.07</v>
      </c>
      <c r="G628" s="1" t="s">
        <v>29</v>
      </c>
      <c r="H628" s="1">
        <v>21</v>
      </c>
      <c r="I628" s="1">
        <v>2022</v>
      </c>
      <c r="J628" s="1">
        <v>1</v>
      </c>
      <c r="K628" s="1" t="s">
        <v>11</v>
      </c>
    </row>
    <row r="629" spans="1:11" x14ac:dyDescent="0.45">
      <c r="A629" s="66" t="s">
        <v>46</v>
      </c>
      <c r="B629" s="65">
        <v>6</v>
      </c>
      <c r="C629" s="65">
        <v>91.72</v>
      </c>
      <c r="D629" s="66" t="s">
        <v>63</v>
      </c>
      <c r="E629" s="65">
        <v>3</v>
      </c>
      <c r="F629" s="65">
        <v>86.01</v>
      </c>
      <c r="G629" s="65" t="s">
        <v>45</v>
      </c>
      <c r="H629" s="65">
        <v>1</v>
      </c>
      <c r="I629" s="65">
        <v>2013</v>
      </c>
      <c r="J629" s="65">
        <v>1</v>
      </c>
      <c r="K629" s="65" t="s">
        <v>10</v>
      </c>
    </row>
    <row r="630" spans="1:11" x14ac:dyDescent="0.45">
      <c r="A630" s="71" t="s">
        <v>46</v>
      </c>
      <c r="B630" s="70">
        <v>5</v>
      </c>
      <c r="C630" s="70">
        <v>97.19</v>
      </c>
      <c r="D630" s="71" t="s">
        <v>43</v>
      </c>
      <c r="E630" s="70">
        <v>8</v>
      </c>
      <c r="F630" s="70">
        <v>99.02</v>
      </c>
      <c r="G630" s="65" t="s">
        <v>45</v>
      </c>
      <c r="H630" s="65">
        <v>1</v>
      </c>
      <c r="I630" s="65">
        <v>2013</v>
      </c>
      <c r="J630" s="65" t="s">
        <v>5</v>
      </c>
      <c r="K630" s="65" t="s">
        <v>11</v>
      </c>
    </row>
    <row r="631" spans="1:11" x14ac:dyDescent="0.45">
      <c r="B631" s="1">
        <f>SUM(B1:B630)</f>
        <v>3496</v>
      </c>
      <c r="C631" s="1">
        <f>AVERAGE(C1:C630)</f>
        <v>93.468952380952345</v>
      </c>
      <c r="D631" s="1"/>
      <c r="E631" s="1">
        <f>SUM(E1:E630)</f>
        <v>3496</v>
      </c>
      <c r="F631" s="1">
        <f>AVERAGE(F1:F630)</f>
        <v>93.468952380952331</v>
      </c>
    </row>
    <row r="632" spans="1:11" x14ac:dyDescent="0.45">
      <c r="B632" s="1"/>
      <c r="C632" s="1">
        <v>93.468950000000007</v>
      </c>
      <c r="D632" s="1"/>
      <c r="E632" s="1"/>
      <c r="F632" s="1">
        <v>93.468950000000007</v>
      </c>
    </row>
  </sheetData>
  <sortState xmlns:xlrd2="http://schemas.microsoft.com/office/spreadsheetml/2017/richdata2" ref="A1:K634">
    <sortCondition ref="A1:A634"/>
    <sortCondition ref="I1:I634"/>
    <sortCondition ref="H1:H634"/>
    <sortCondition ref="J1:J634"/>
  </sortState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12"/>
  <sheetViews>
    <sheetView zoomScale="85" workbookViewId="0"/>
  </sheetViews>
  <sheetFormatPr defaultRowHeight="14.25" x14ac:dyDescent="0.45"/>
  <cols>
    <col min="1" max="1" width="5.19921875" style="38" customWidth="1"/>
    <col min="2" max="2" width="17.265625" style="18" customWidth="1"/>
    <col min="3" max="3" width="4.73046875" style="38" customWidth="1"/>
    <col min="4" max="4" width="5" style="38" customWidth="1"/>
    <col min="5" max="5" width="16.1328125" style="26" customWidth="1"/>
    <col min="6" max="6" width="3.73046875" style="40" customWidth="1"/>
    <col min="7" max="7" width="4.9296875" style="40" customWidth="1"/>
    <col min="8" max="8" width="13.86328125" style="26" customWidth="1"/>
    <col min="9" max="9" width="3.53125" style="40" customWidth="1"/>
    <col min="10" max="10" width="5.06640625" style="40" customWidth="1"/>
    <col min="11" max="11" width="13.53125" style="26" customWidth="1"/>
    <col min="12" max="12" width="5.1328125" style="40" customWidth="1"/>
    <col min="13" max="13" width="5.265625" style="40" customWidth="1"/>
    <col min="14" max="14" width="14.796875" style="26" customWidth="1"/>
    <col min="15" max="15" width="4.19921875" style="40" customWidth="1"/>
    <col min="16" max="16" width="5.19921875" style="40" customWidth="1"/>
    <col min="17" max="17" width="15.33203125" style="26" customWidth="1"/>
    <col min="18" max="18" width="10.46484375" style="26" customWidth="1"/>
    <col min="19" max="19" width="5.3984375" style="40" customWidth="1"/>
    <col min="20" max="20" width="12.73046875" style="26" customWidth="1"/>
    <col min="21" max="21" width="6.6640625" style="40" customWidth="1"/>
    <col min="22" max="22" width="5.46484375" style="40" customWidth="1"/>
    <col min="23" max="23" width="11.59765625" style="26" customWidth="1"/>
    <col min="24" max="24" width="7.06640625" style="26" customWidth="1"/>
  </cols>
  <sheetData>
    <row r="1" spans="1:24" ht="62.75" customHeight="1" thickTop="1" x14ac:dyDescent="0.45">
      <c r="A1" s="37" t="s">
        <v>120</v>
      </c>
      <c r="B1" s="34" t="s">
        <v>151</v>
      </c>
      <c r="C1" s="41" t="s">
        <v>150</v>
      </c>
      <c r="D1" s="37" t="s">
        <v>120</v>
      </c>
      <c r="E1" s="34" t="s">
        <v>131</v>
      </c>
      <c r="F1" s="39" t="s">
        <v>150</v>
      </c>
      <c r="G1" s="37" t="s">
        <v>120</v>
      </c>
      <c r="H1" s="34" t="s">
        <v>132</v>
      </c>
      <c r="I1" s="42" t="s">
        <v>150</v>
      </c>
      <c r="J1" s="37" t="s">
        <v>120</v>
      </c>
      <c r="K1" s="34" t="s">
        <v>136</v>
      </c>
      <c r="L1" s="42" t="s">
        <v>150</v>
      </c>
      <c r="M1" s="37" t="s">
        <v>120</v>
      </c>
      <c r="N1" s="34" t="s">
        <v>133</v>
      </c>
      <c r="O1" s="42" t="s">
        <v>150</v>
      </c>
      <c r="P1" s="37" t="s">
        <v>120</v>
      </c>
      <c r="Q1" s="34" t="s">
        <v>134</v>
      </c>
      <c r="R1" s="35" t="s">
        <v>150</v>
      </c>
      <c r="S1" s="37" t="s">
        <v>120</v>
      </c>
      <c r="T1" s="34" t="s">
        <v>137</v>
      </c>
      <c r="U1" s="42" t="s">
        <v>150</v>
      </c>
      <c r="V1" s="37" t="s">
        <v>120</v>
      </c>
      <c r="W1" s="43" t="s">
        <v>135</v>
      </c>
      <c r="X1" s="44" t="s">
        <v>150</v>
      </c>
    </row>
    <row r="2" spans="1:24" s="36" customFormat="1" ht="38" customHeight="1" x14ac:dyDescent="0.45">
      <c r="A2" s="22">
        <v>1</v>
      </c>
      <c r="B2" s="79" t="s">
        <v>3</v>
      </c>
      <c r="C2" s="80">
        <v>20</v>
      </c>
      <c r="D2" s="81">
        <v>1</v>
      </c>
      <c r="E2" s="3" t="s">
        <v>48</v>
      </c>
      <c r="F2" s="51">
        <v>7</v>
      </c>
      <c r="G2" s="45">
        <v>1</v>
      </c>
      <c r="H2" s="3" t="s">
        <v>52</v>
      </c>
      <c r="I2" s="51">
        <v>9</v>
      </c>
      <c r="J2" s="45">
        <v>1</v>
      </c>
      <c r="K2" s="31" t="s">
        <v>52</v>
      </c>
      <c r="L2" s="78">
        <v>54</v>
      </c>
      <c r="M2" s="45">
        <v>1</v>
      </c>
      <c r="N2" s="31" t="s">
        <v>52</v>
      </c>
      <c r="O2" s="78">
        <v>41</v>
      </c>
      <c r="P2" s="45">
        <v>1</v>
      </c>
      <c r="Q2" s="3" t="s">
        <v>48</v>
      </c>
      <c r="R2" s="78">
        <v>102.32102564102566</v>
      </c>
      <c r="S2" s="45">
        <v>1</v>
      </c>
      <c r="T2" s="12" t="s">
        <v>63</v>
      </c>
      <c r="U2" s="78">
        <v>10</v>
      </c>
      <c r="V2" s="47">
        <v>1</v>
      </c>
      <c r="W2" s="3" t="s">
        <v>77</v>
      </c>
      <c r="X2" s="78">
        <v>63.2</v>
      </c>
    </row>
    <row r="3" spans="1:24" s="36" customFormat="1" ht="38" customHeight="1" x14ac:dyDescent="0.45">
      <c r="A3" s="12">
        <v>2</v>
      </c>
      <c r="B3" s="3" t="s">
        <v>52</v>
      </c>
      <c r="C3" s="82">
        <v>18</v>
      </c>
      <c r="D3" s="81">
        <v>2</v>
      </c>
      <c r="E3" s="31" t="s">
        <v>52</v>
      </c>
      <c r="F3" s="51">
        <v>5</v>
      </c>
      <c r="G3" s="45">
        <v>2</v>
      </c>
      <c r="H3" s="3" t="s">
        <v>48</v>
      </c>
      <c r="I3" s="51">
        <v>7</v>
      </c>
      <c r="J3" s="45">
        <v>2</v>
      </c>
      <c r="K3" s="3" t="s">
        <v>50</v>
      </c>
      <c r="L3" s="78">
        <v>44</v>
      </c>
      <c r="M3" s="45">
        <v>2</v>
      </c>
      <c r="N3" s="3" t="s">
        <v>48</v>
      </c>
      <c r="O3" s="78">
        <v>34</v>
      </c>
      <c r="P3" s="45">
        <v>2</v>
      </c>
      <c r="Q3" s="31" t="s">
        <v>52</v>
      </c>
      <c r="R3" s="78">
        <v>99.772589999999994</v>
      </c>
      <c r="S3" s="45">
        <v>2</v>
      </c>
      <c r="T3" s="12" t="s">
        <v>47</v>
      </c>
      <c r="U3" s="78">
        <v>7</v>
      </c>
      <c r="V3" s="47">
        <v>2</v>
      </c>
      <c r="W3" s="3" t="s">
        <v>99</v>
      </c>
      <c r="X3" s="78">
        <v>74.87</v>
      </c>
    </row>
    <row r="4" spans="1:24" s="36" customFormat="1" ht="38" customHeight="1" x14ac:dyDescent="0.45">
      <c r="A4" s="12">
        <v>2</v>
      </c>
      <c r="B4" s="3" t="s">
        <v>50</v>
      </c>
      <c r="C4" s="82">
        <v>18</v>
      </c>
      <c r="D4" s="81">
        <v>3</v>
      </c>
      <c r="E4" s="3" t="s">
        <v>4</v>
      </c>
      <c r="F4" s="51">
        <v>2</v>
      </c>
      <c r="G4" s="45">
        <v>3</v>
      </c>
      <c r="H4" s="3" t="s">
        <v>50</v>
      </c>
      <c r="I4" s="51">
        <v>4</v>
      </c>
      <c r="J4" s="45">
        <v>3</v>
      </c>
      <c r="K4" s="3" t="s">
        <v>67</v>
      </c>
      <c r="L4" s="78">
        <v>42</v>
      </c>
      <c r="M4" s="45">
        <v>3</v>
      </c>
      <c r="N4" s="3" t="s">
        <v>67</v>
      </c>
      <c r="O4" s="78">
        <v>26</v>
      </c>
      <c r="P4" s="45">
        <v>3</v>
      </c>
      <c r="Q4" s="3" t="s">
        <v>4</v>
      </c>
      <c r="R4" s="78">
        <v>98.081428571428575</v>
      </c>
      <c r="S4" s="45">
        <v>3</v>
      </c>
      <c r="T4" s="28" t="s">
        <v>79</v>
      </c>
      <c r="U4" s="78">
        <v>6</v>
      </c>
      <c r="V4" s="47">
        <v>3</v>
      </c>
      <c r="W4" s="31" t="s">
        <v>157</v>
      </c>
      <c r="X4" s="78">
        <v>75.41</v>
      </c>
    </row>
    <row r="5" spans="1:24" s="36" customFormat="1" ht="38" customHeight="1" x14ac:dyDescent="0.45">
      <c r="A5" s="12">
        <v>4</v>
      </c>
      <c r="B5" s="3" t="s">
        <v>26</v>
      </c>
      <c r="C5" s="82">
        <v>17</v>
      </c>
      <c r="D5" s="81">
        <v>4</v>
      </c>
      <c r="E5" s="3" t="s">
        <v>43</v>
      </c>
      <c r="F5" s="51">
        <v>1</v>
      </c>
      <c r="G5" s="45">
        <v>4</v>
      </c>
      <c r="H5" s="3" t="s">
        <v>43</v>
      </c>
      <c r="I5" s="51">
        <v>3</v>
      </c>
      <c r="J5" s="45">
        <v>4</v>
      </c>
      <c r="K5" s="31" t="s">
        <v>26</v>
      </c>
      <c r="L5" s="78">
        <v>41</v>
      </c>
      <c r="M5" s="45">
        <v>3</v>
      </c>
      <c r="N5" s="3" t="s">
        <v>50</v>
      </c>
      <c r="O5" s="78">
        <v>26</v>
      </c>
      <c r="P5" s="45">
        <v>4</v>
      </c>
      <c r="Q5" s="31" t="s">
        <v>160</v>
      </c>
      <c r="R5" s="78">
        <v>97.51455</v>
      </c>
      <c r="S5" s="45">
        <v>4</v>
      </c>
      <c r="T5" s="12" t="s">
        <v>51</v>
      </c>
      <c r="U5" s="78">
        <v>6</v>
      </c>
      <c r="V5" s="47">
        <v>4</v>
      </c>
      <c r="W5" s="3" t="s">
        <v>106</v>
      </c>
      <c r="X5" s="78">
        <v>76</v>
      </c>
    </row>
    <row r="6" spans="1:24" s="36" customFormat="1" ht="38" customHeight="1" thickBot="1" x14ac:dyDescent="0.5">
      <c r="A6" s="77">
        <v>4</v>
      </c>
      <c r="B6" s="52" t="s">
        <v>67</v>
      </c>
      <c r="C6" s="83">
        <v>17</v>
      </c>
      <c r="D6" s="81">
        <v>4</v>
      </c>
      <c r="E6" s="31" t="s">
        <v>160</v>
      </c>
      <c r="F6" s="51">
        <v>1</v>
      </c>
      <c r="G6" s="45">
        <v>5</v>
      </c>
      <c r="H6" s="3" t="s">
        <v>4</v>
      </c>
      <c r="I6" s="51">
        <v>2</v>
      </c>
      <c r="J6" s="48">
        <v>5</v>
      </c>
      <c r="K6" s="52" t="s">
        <v>48</v>
      </c>
      <c r="L6" s="76">
        <v>39</v>
      </c>
      <c r="M6" s="48">
        <v>5</v>
      </c>
      <c r="N6" s="85" t="s">
        <v>26</v>
      </c>
      <c r="O6" s="76">
        <v>24</v>
      </c>
      <c r="P6" s="48">
        <v>5</v>
      </c>
      <c r="Q6" s="52" t="s">
        <v>53</v>
      </c>
      <c r="R6" s="76">
        <v>97.162857142857135</v>
      </c>
      <c r="S6" s="48">
        <v>5</v>
      </c>
      <c r="T6" s="77" t="s">
        <v>72</v>
      </c>
      <c r="U6" s="76">
        <v>5</v>
      </c>
      <c r="V6" s="50">
        <v>5</v>
      </c>
      <c r="W6" s="52" t="s">
        <v>96</v>
      </c>
      <c r="X6" s="76">
        <v>77.13</v>
      </c>
    </row>
    <row r="7" spans="1:24" s="36" customFormat="1" ht="38" customHeight="1" thickTop="1" x14ac:dyDescent="0.45">
      <c r="A7" s="38"/>
      <c r="B7" s="26"/>
      <c r="C7" s="40"/>
      <c r="D7" s="81">
        <v>4</v>
      </c>
      <c r="E7" s="31" t="s">
        <v>156</v>
      </c>
      <c r="F7" s="51">
        <v>1</v>
      </c>
      <c r="G7" s="45">
        <v>5</v>
      </c>
      <c r="H7" s="31" t="s">
        <v>160</v>
      </c>
      <c r="I7" s="51">
        <v>2</v>
      </c>
      <c r="J7" s="40"/>
      <c r="L7" s="40"/>
      <c r="M7" s="40"/>
      <c r="P7" s="40"/>
      <c r="R7" s="40"/>
      <c r="S7" s="40"/>
    </row>
    <row r="8" spans="1:24" s="36" customFormat="1" ht="38" customHeight="1" x14ac:dyDescent="0.45">
      <c r="A8" s="40"/>
      <c r="B8" s="26"/>
      <c r="C8" s="40"/>
      <c r="D8" s="81">
        <v>4</v>
      </c>
      <c r="E8" s="3" t="s">
        <v>1</v>
      </c>
      <c r="F8" s="51">
        <v>1</v>
      </c>
      <c r="G8" s="45">
        <v>5</v>
      </c>
      <c r="H8" s="31" t="s">
        <v>156</v>
      </c>
      <c r="I8" s="46">
        <v>2</v>
      </c>
      <c r="J8" s="40"/>
      <c r="K8" s="40"/>
      <c r="L8" s="40"/>
      <c r="M8" s="40"/>
      <c r="P8" s="40"/>
      <c r="R8" s="40"/>
      <c r="S8" s="40"/>
    </row>
    <row r="9" spans="1:24" s="36" customFormat="1" ht="38" customHeight="1" x14ac:dyDescent="0.45">
      <c r="A9" s="40"/>
      <c r="B9" s="26"/>
      <c r="C9" s="40"/>
      <c r="D9" s="81">
        <v>4</v>
      </c>
      <c r="E9" s="3" t="s">
        <v>67</v>
      </c>
      <c r="F9" s="51">
        <v>1</v>
      </c>
      <c r="G9" s="45">
        <v>5</v>
      </c>
      <c r="H9" s="86" t="s">
        <v>1</v>
      </c>
      <c r="I9" s="46">
        <v>2</v>
      </c>
      <c r="J9" s="40"/>
      <c r="K9" s="40"/>
      <c r="L9" s="40"/>
      <c r="M9" s="40"/>
      <c r="O9" s="40"/>
      <c r="P9" s="40"/>
      <c r="S9" s="40"/>
      <c r="U9" s="40"/>
      <c r="V9" s="40"/>
    </row>
    <row r="10" spans="1:24" s="36" customFormat="1" ht="38" customHeight="1" x14ac:dyDescent="0.45">
      <c r="A10" s="38"/>
      <c r="B10" s="26"/>
      <c r="C10" s="40"/>
      <c r="D10" s="81">
        <v>4</v>
      </c>
      <c r="E10" s="3" t="s">
        <v>71</v>
      </c>
      <c r="F10" s="46">
        <v>1</v>
      </c>
      <c r="G10" s="45">
        <v>5</v>
      </c>
      <c r="H10" s="3" t="s">
        <v>67</v>
      </c>
      <c r="I10" s="46">
        <v>2</v>
      </c>
      <c r="J10" s="40"/>
      <c r="K10" s="40"/>
      <c r="L10" s="40"/>
      <c r="M10" s="40"/>
      <c r="O10" s="40"/>
      <c r="P10" s="40"/>
      <c r="S10" s="40"/>
      <c r="U10" s="40"/>
      <c r="V10" s="40"/>
    </row>
    <row r="11" spans="1:24" s="36" customFormat="1" ht="38" customHeight="1" thickBot="1" x14ac:dyDescent="0.5">
      <c r="A11" s="38"/>
      <c r="B11" s="26"/>
      <c r="C11" s="40"/>
      <c r="D11" s="84">
        <v>4</v>
      </c>
      <c r="E11" s="85" t="s">
        <v>61</v>
      </c>
      <c r="F11" s="49">
        <v>1</v>
      </c>
      <c r="G11" s="48">
        <v>5</v>
      </c>
      <c r="H11" s="52" t="s">
        <v>26</v>
      </c>
      <c r="I11" s="49">
        <v>2</v>
      </c>
      <c r="J11" s="40"/>
      <c r="K11" s="40"/>
      <c r="L11" s="40"/>
      <c r="M11" s="40"/>
      <c r="O11" s="40"/>
      <c r="P11" s="40"/>
      <c r="S11" s="40"/>
      <c r="U11" s="40"/>
      <c r="V11" s="40"/>
    </row>
    <row r="12" spans="1:24" ht="14.65" thickTop="1" x14ac:dyDescent="0.45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98"/>
  <sheetViews>
    <sheetView workbookViewId="0"/>
  </sheetViews>
  <sheetFormatPr defaultRowHeight="14.25" x14ac:dyDescent="0.45"/>
  <cols>
    <col min="1" max="1" width="21" bestFit="1" customWidth="1"/>
    <col min="4" max="4" width="21" bestFit="1" customWidth="1"/>
    <col min="7" max="7" width="15.73046875" bestFit="1" customWidth="1"/>
  </cols>
  <sheetData>
    <row r="1" spans="1:11" x14ac:dyDescent="0.45">
      <c r="A1" s="14" t="s">
        <v>73</v>
      </c>
      <c r="B1" s="1">
        <v>6</v>
      </c>
      <c r="C1" s="1">
        <v>78.23</v>
      </c>
      <c r="D1" s="14" t="s">
        <v>30</v>
      </c>
      <c r="E1" s="1">
        <v>4</v>
      </c>
      <c r="F1" s="1">
        <v>69.900000000000006</v>
      </c>
      <c r="G1" s="1" t="s">
        <v>45</v>
      </c>
      <c r="H1" s="1">
        <v>2013</v>
      </c>
      <c r="I1" s="1">
        <v>1</v>
      </c>
      <c r="J1" s="1">
        <v>1</v>
      </c>
      <c r="K1" s="1">
        <v>1</v>
      </c>
    </row>
    <row r="2" spans="1:11" x14ac:dyDescent="0.45">
      <c r="A2" s="14" t="s">
        <v>48</v>
      </c>
      <c r="B2" s="1">
        <v>6</v>
      </c>
      <c r="C2" s="1">
        <v>98.19</v>
      </c>
      <c r="D2" s="14" t="s">
        <v>71</v>
      </c>
      <c r="E2" s="1">
        <v>1</v>
      </c>
      <c r="F2" s="1">
        <v>79.349999999999994</v>
      </c>
      <c r="G2" s="1" t="s">
        <v>45</v>
      </c>
      <c r="H2" s="1">
        <v>2013</v>
      </c>
      <c r="I2" s="1">
        <v>1</v>
      </c>
      <c r="J2" s="1">
        <v>2</v>
      </c>
      <c r="K2" s="1">
        <v>1</v>
      </c>
    </row>
    <row r="3" spans="1:11" x14ac:dyDescent="0.45">
      <c r="A3" s="14" t="s">
        <v>3</v>
      </c>
      <c r="B3" s="1">
        <v>6</v>
      </c>
      <c r="C3" s="1">
        <v>100.2</v>
      </c>
      <c r="D3" s="14" t="s">
        <v>69</v>
      </c>
      <c r="E3" s="1">
        <v>0</v>
      </c>
      <c r="F3" s="1">
        <v>80.14</v>
      </c>
      <c r="G3" s="1" t="s">
        <v>45</v>
      </c>
      <c r="H3" s="1">
        <v>2013</v>
      </c>
      <c r="I3" s="1">
        <v>1</v>
      </c>
      <c r="J3" s="1">
        <v>3</v>
      </c>
      <c r="K3" s="1">
        <v>1</v>
      </c>
    </row>
    <row r="4" spans="1:11" x14ac:dyDescent="0.45">
      <c r="A4" s="14" t="s">
        <v>56</v>
      </c>
      <c r="B4" s="1">
        <v>6</v>
      </c>
      <c r="C4" s="1">
        <v>90.04</v>
      </c>
      <c r="D4" s="14" t="s">
        <v>57</v>
      </c>
      <c r="E4" s="1">
        <v>4</v>
      </c>
      <c r="F4" s="1">
        <v>86.22</v>
      </c>
      <c r="G4" s="1" t="s">
        <v>45</v>
      </c>
      <c r="H4" s="1">
        <v>2013</v>
      </c>
      <c r="I4" s="1">
        <v>1</v>
      </c>
      <c r="J4" s="1">
        <v>4</v>
      </c>
      <c r="K4" s="1">
        <v>1</v>
      </c>
    </row>
    <row r="5" spans="1:11" x14ac:dyDescent="0.45">
      <c r="A5" s="14" t="s">
        <v>52</v>
      </c>
      <c r="B5" s="1">
        <v>6</v>
      </c>
      <c r="C5" s="1">
        <v>106.09</v>
      </c>
      <c r="D5" s="14" t="s">
        <v>65</v>
      </c>
      <c r="E5" s="1">
        <v>0</v>
      </c>
      <c r="F5" s="1">
        <v>82.7</v>
      </c>
      <c r="G5" s="1" t="s">
        <v>45</v>
      </c>
      <c r="H5" s="1">
        <v>2013</v>
      </c>
      <c r="I5" s="1">
        <v>1</v>
      </c>
      <c r="J5" s="1">
        <v>5</v>
      </c>
      <c r="K5" s="1">
        <v>1</v>
      </c>
    </row>
    <row r="6" spans="1:11" x14ac:dyDescent="0.45">
      <c r="A6" s="14" t="s">
        <v>58</v>
      </c>
      <c r="B6" s="1">
        <v>6</v>
      </c>
      <c r="C6" s="1">
        <v>83.77</v>
      </c>
      <c r="D6" s="14" t="s">
        <v>50</v>
      </c>
      <c r="E6" s="1">
        <v>5</v>
      </c>
      <c r="F6" s="1">
        <v>85.64</v>
      </c>
      <c r="G6" s="1" t="s">
        <v>45</v>
      </c>
      <c r="H6" s="1">
        <v>2013</v>
      </c>
      <c r="I6" s="1">
        <v>1</v>
      </c>
      <c r="J6" s="1">
        <v>6</v>
      </c>
      <c r="K6" s="1">
        <v>1</v>
      </c>
    </row>
    <row r="7" spans="1:11" x14ac:dyDescent="0.45">
      <c r="A7" s="14" t="s">
        <v>43</v>
      </c>
      <c r="B7" s="1">
        <v>6</v>
      </c>
      <c r="C7" s="1">
        <v>103.7</v>
      </c>
      <c r="D7" s="14" t="s">
        <v>44</v>
      </c>
      <c r="E7" s="1">
        <v>1</v>
      </c>
      <c r="F7" s="1">
        <v>80.06</v>
      </c>
      <c r="G7" s="1" t="s">
        <v>45</v>
      </c>
      <c r="H7" s="1">
        <v>2013</v>
      </c>
      <c r="I7" s="1">
        <v>1</v>
      </c>
      <c r="J7" s="1">
        <v>7</v>
      </c>
      <c r="K7" s="1">
        <v>1</v>
      </c>
    </row>
    <row r="8" spans="1:11" x14ac:dyDescent="0.45">
      <c r="A8" s="14" t="s">
        <v>46</v>
      </c>
      <c r="B8" s="1">
        <v>6</v>
      </c>
      <c r="C8" s="1">
        <v>91.72</v>
      </c>
      <c r="D8" s="14" t="s">
        <v>63</v>
      </c>
      <c r="E8" s="1">
        <v>3</v>
      </c>
      <c r="F8" s="1">
        <v>86.01</v>
      </c>
      <c r="G8" s="1" t="s">
        <v>45</v>
      </c>
      <c r="H8" s="1">
        <v>2013</v>
      </c>
      <c r="I8" s="1">
        <v>1</v>
      </c>
      <c r="J8" s="1">
        <v>8</v>
      </c>
      <c r="K8" s="1">
        <v>1</v>
      </c>
    </row>
    <row r="9" spans="1:11" x14ac:dyDescent="0.45">
      <c r="A9" s="14"/>
      <c r="B9" s="1"/>
      <c r="C9" s="1"/>
      <c r="D9" s="14"/>
      <c r="E9" s="1"/>
      <c r="F9" s="1"/>
      <c r="G9" s="1"/>
      <c r="H9" s="1"/>
      <c r="I9" s="1"/>
      <c r="J9" s="1"/>
      <c r="K9" s="1"/>
    </row>
    <row r="10" spans="1:11" x14ac:dyDescent="0.45">
      <c r="A10" s="14" t="s">
        <v>48</v>
      </c>
      <c r="B10" s="1">
        <v>8</v>
      </c>
      <c r="C10" s="1">
        <v>108.31</v>
      </c>
      <c r="D10" s="14" t="s">
        <v>73</v>
      </c>
      <c r="E10" s="1">
        <v>2</v>
      </c>
      <c r="F10" s="1">
        <v>94.36</v>
      </c>
      <c r="G10" s="1" t="s">
        <v>45</v>
      </c>
      <c r="H10" s="1">
        <v>2013</v>
      </c>
      <c r="I10" s="1" t="s">
        <v>5</v>
      </c>
      <c r="J10" s="1">
        <v>9</v>
      </c>
      <c r="K10" s="1">
        <v>1</v>
      </c>
    </row>
    <row r="11" spans="1:11" x14ac:dyDescent="0.45">
      <c r="A11" s="14" t="s">
        <v>3</v>
      </c>
      <c r="B11" s="1">
        <v>8</v>
      </c>
      <c r="C11" s="1">
        <v>99.82</v>
      </c>
      <c r="D11" s="14" t="s">
        <v>56</v>
      </c>
      <c r="E11" s="1">
        <v>1</v>
      </c>
      <c r="F11" s="1">
        <v>81.260000000000005</v>
      </c>
      <c r="G11" s="1" t="s">
        <v>45</v>
      </c>
      <c r="H11" s="1">
        <v>2013</v>
      </c>
      <c r="I11" s="1" t="s">
        <v>5</v>
      </c>
      <c r="J11" s="1">
        <v>10</v>
      </c>
      <c r="K11" s="1">
        <v>1</v>
      </c>
    </row>
    <row r="12" spans="1:11" x14ac:dyDescent="0.45">
      <c r="A12" s="15" t="s">
        <v>52</v>
      </c>
      <c r="B12" s="6">
        <v>8</v>
      </c>
      <c r="C12" s="6">
        <v>93.87</v>
      </c>
      <c r="D12" s="15" t="s">
        <v>58</v>
      </c>
      <c r="E12" s="6">
        <v>1</v>
      </c>
      <c r="F12" s="6">
        <v>81.97</v>
      </c>
      <c r="G12" s="1" t="s">
        <v>45</v>
      </c>
      <c r="H12" s="1">
        <v>2013</v>
      </c>
      <c r="I12" s="1" t="s">
        <v>5</v>
      </c>
      <c r="J12" s="1">
        <v>11</v>
      </c>
      <c r="K12" s="1">
        <v>1</v>
      </c>
    </row>
    <row r="13" spans="1:11" x14ac:dyDescent="0.45">
      <c r="A13" s="15" t="s">
        <v>43</v>
      </c>
      <c r="B13" s="6">
        <v>8</v>
      </c>
      <c r="C13" s="6">
        <v>99.02</v>
      </c>
      <c r="D13" s="15" t="s">
        <v>46</v>
      </c>
      <c r="E13" s="6">
        <v>5</v>
      </c>
      <c r="F13" s="6">
        <v>97.19</v>
      </c>
      <c r="G13" s="1" t="s">
        <v>45</v>
      </c>
      <c r="H13" s="1">
        <v>2013</v>
      </c>
      <c r="I13" s="1" t="s">
        <v>5</v>
      </c>
      <c r="J13" s="1">
        <v>12</v>
      </c>
      <c r="K13" s="1">
        <v>1</v>
      </c>
    </row>
    <row r="14" spans="1:11" x14ac:dyDescent="0.45">
      <c r="A14" s="15"/>
      <c r="B14" s="6"/>
      <c r="C14" s="6"/>
      <c r="D14" s="15"/>
      <c r="E14" s="6"/>
      <c r="F14" s="6"/>
      <c r="G14" s="1"/>
      <c r="H14" s="1"/>
      <c r="I14" s="1"/>
      <c r="J14" s="1"/>
    </row>
    <row r="15" spans="1:11" x14ac:dyDescent="0.45">
      <c r="A15" s="15" t="s">
        <v>48</v>
      </c>
      <c r="B15" s="6">
        <v>10</v>
      </c>
      <c r="C15" s="6">
        <v>109.42</v>
      </c>
      <c r="D15" s="15" t="s">
        <v>3</v>
      </c>
      <c r="E15" s="6">
        <v>6</v>
      </c>
      <c r="F15" s="6">
        <v>96.61</v>
      </c>
      <c r="G15" s="1" t="s">
        <v>45</v>
      </c>
      <c r="H15" s="1">
        <v>2013</v>
      </c>
      <c r="I15" s="1" t="s">
        <v>6</v>
      </c>
      <c r="J15" s="1">
        <v>13</v>
      </c>
      <c r="K15" s="1">
        <v>1</v>
      </c>
    </row>
    <row r="16" spans="1:11" x14ac:dyDescent="0.45">
      <c r="A16" s="15" t="s">
        <v>52</v>
      </c>
      <c r="B16" s="6">
        <v>10</v>
      </c>
      <c r="C16" s="6">
        <v>99.9</v>
      </c>
      <c r="D16" s="15" t="s">
        <v>43</v>
      </c>
      <c r="E16" s="6">
        <v>7</v>
      </c>
      <c r="F16" s="6">
        <v>95.02</v>
      </c>
      <c r="G16" s="1" t="s">
        <v>45</v>
      </c>
      <c r="H16" s="1">
        <v>2013</v>
      </c>
      <c r="I16" s="1" t="s">
        <v>6</v>
      </c>
      <c r="J16" s="1">
        <v>14</v>
      </c>
      <c r="K16" s="1">
        <v>1</v>
      </c>
    </row>
    <row r="17" spans="1:11" x14ac:dyDescent="0.45">
      <c r="A17" s="15"/>
      <c r="B17" s="6"/>
      <c r="C17" s="6"/>
      <c r="D17" s="15"/>
      <c r="E17" s="6"/>
      <c r="F17" s="6"/>
      <c r="G17" s="1"/>
      <c r="H17" s="1"/>
      <c r="I17" s="1"/>
      <c r="J17" s="1"/>
    </row>
    <row r="18" spans="1:11" x14ac:dyDescent="0.45">
      <c r="A18" s="15" t="s">
        <v>48</v>
      </c>
      <c r="B18" s="6">
        <v>10</v>
      </c>
      <c r="C18" s="6">
        <v>109.46</v>
      </c>
      <c r="D18" s="15" t="s">
        <v>52</v>
      </c>
      <c r="E18" s="6">
        <v>3</v>
      </c>
      <c r="F18" s="6">
        <v>101.4</v>
      </c>
      <c r="G18" s="1" t="s">
        <v>45</v>
      </c>
      <c r="H18" s="1">
        <v>2013</v>
      </c>
      <c r="I18" s="1" t="s">
        <v>7</v>
      </c>
      <c r="J18" s="1">
        <v>15</v>
      </c>
      <c r="K18" s="1">
        <v>1</v>
      </c>
    </row>
    <row r="20" spans="1:11" x14ac:dyDescent="0.45">
      <c r="A20" s="16" t="s">
        <v>52</v>
      </c>
      <c r="B20" s="1">
        <v>6</v>
      </c>
      <c r="C20" s="1">
        <v>95.94</v>
      </c>
      <c r="D20" t="s">
        <v>71</v>
      </c>
      <c r="E20" s="1">
        <v>0</v>
      </c>
      <c r="F20" s="1">
        <v>85</v>
      </c>
      <c r="G20" s="1" t="s">
        <v>75</v>
      </c>
      <c r="H20" s="1">
        <v>2014</v>
      </c>
      <c r="I20" s="1">
        <v>1</v>
      </c>
      <c r="J20" s="1">
        <v>1</v>
      </c>
      <c r="K20" s="1">
        <v>2</v>
      </c>
    </row>
    <row r="21" spans="1:11" x14ac:dyDescent="0.45">
      <c r="A21" s="16" t="s">
        <v>73</v>
      </c>
      <c r="B21" s="1">
        <v>6</v>
      </c>
      <c r="C21" s="1">
        <v>98.61</v>
      </c>
      <c r="D21" t="s">
        <v>66</v>
      </c>
      <c r="E21" s="1">
        <v>2</v>
      </c>
      <c r="F21" s="1">
        <v>92.44</v>
      </c>
      <c r="G21" s="1" t="s">
        <v>75</v>
      </c>
      <c r="H21" s="1">
        <v>2014</v>
      </c>
      <c r="I21" s="1">
        <v>1</v>
      </c>
      <c r="J21" s="1">
        <v>2</v>
      </c>
      <c r="K21" s="1">
        <v>2</v>
      </c>
    </row>
    <row r="22" spans="1:11" x14ac:dyDescent="0.45">
      <c r="A22" s="16" t="s">
        <v>67</v>
      </c>
      <c r="B22" s="1">
        <v>6</v>
      </c>
      <c r="C22" s="1">
        <v>97.08</v>
      </c>
      <c r="D22" t="s">
        <v>30</v>
      </c>
      <c r="E22" s="1">
        <v>1</v>
      </c>
      <c r="F22" s="1">
        <v>84.35</v>
      </c>
      <c r="G22" s="1" t="s">
        <v>75</v>
      </c>
      <c r="H22" s="1">
        <v>2014</v>
      </c>
      <c r="I22" s="1">
        <v>1</v>
      </c>
      <c r="J22" s="1">
        <v>3</v>
      </c>
      <c r="K22" s="1">
        <v>2</v>
      </c>
    </row>
    <row r="23" spans="1:11" x14ac:dyDescent="0.45">
      <c r="A23" s="16" t="s">
        <v>26</v>
      </c>
      <c r="B23" s="1">
        <v>6</v>
      </c>
      <c r="C23" s="1">
        <v>88.84</v>
      </c>
      <c r="D23" t="s">
        <v>57</v>
      </c>
      <c r="E23" s="1">
        <v>2</v>
      </c>
      <c r="F23" s="1">
        <v>79.02</v>
      </c>
      <c r="G23" s="1" t="s">
        <v>75</v>
      </c>
      <c r="H23" s="1">
        <v>2014</v>
      </c>
      <c r="I23" s="1">
        <v>1</v>
      </c>
      <c r="J23" s="1">
        <v>4</v>
      </c>
      <c r="K23" s="1">
        <v>2</v>
      </c>
    </row>
    <row r="24" spans="1:11" x14ac:dyDescent="0.45">
      <c r="A24" s="16" t="s">
        <v>48</v>
      </c>
      <c r="B24" s="1">
        <v>6</v>
      </c>
      <c r="C24" s="1">
        <v>96.72</v>
      </c>
      <c r="D24" t="s">
        <v>63</v>
      </c>
      <c r="E24" s="1">
        <v>4</v>
      </c>
      <c r="F24" s="1">
        <v>91.91</v>
      </c>
      <c r="G24" s="1" t="s">
        <v>75</v>
      </c>
      <c r="H24" s="1">
        <v>2014</v>
      </c>
      <c r="I24" s="1">
        <v>1</v>
      </c>
      <c r="J24" s="1">
        <v>5</v>
      </c>
      <c r="K24" s="1">
        <v>2</v>
      </c>
    </row>
    <row r="25" spans="1:11" x14ac:dyDescent="0.45">
      <c r="A25" s="16" t="s">
        <v>50</v>
      </c>
      <c r="B25" s="1">
        <v>6</v>
      </c>
      <c r="C25" s="1">
        <v>88.33</v>
      </c>
      <c r="D25" t="s">
        <v>72</v>
      </c>
      <c r="E25" s="1">
        <v>2</v>
      </c>
      <c r="F25" s="1">
        <v>76.73</v>
      </c>
      <c r="G25" s="1" t="s">
        <v>75</v>
      </c>
      <c r="H25" s="1">
        <v>2014</v>
      </c>
      <c r="I25" s="1">
        <v>1</v>
      </c>
      <c r="J25" s="1">
        <v>6</v>
      </c>
      <c r="K25" s="1">
        <v>2</v>
      </c>
    </row>
    <row r="26" spans="1:11" x14ac:dyDescent="0.45">
      <c r="A26" s="16" t="s">
        <v>3</v>
      </c>
      <c r="B26" s="1">
        <v>6</v>
      </c>
      <c r="C26" s="1">
        <v>102.5</v>
      </c>
      <c r="D26" t="s">
        <v>83</v>
      </c>
      <c r="E26" s="1">
        <v>3</v>
      </c>
      <c r="F26" s="1">
        <v>83.93</v>
      </c>
      <c r="G26" s="1" t="s">
        <v>75</v>
      </c>
      <c r="H26" s="1">
        <v>2014</v>
      </c>
      <c r="I26" s="1">
        <v>1</v>
      </c>
      <c r="J26" s="1">
        <v>7</v>
      </c>
      <c r="K26" s="1">
        <v>2</v>
      </c>
    </row>
    <row r="27" spans="1:11" x14ac:dyDescent="0.45">
      <c r="A27" s="16" t="s">
        <v>53</v>
      </c>
      <c r="B27" s="1">
        <v>6</v>
      </c>
      <c r="C27" s="1">
        <v>102.48</v>
      </c>
      <c r="D27" t="s">
        <v>80</v>
      </c>
      <c r="E27" s="1">
        <v>0</v>
      </c>
      <c r="F27" s="1">
        <v>86.68</v>
      </c>
      <c r="G27" s="1" t="s">
        <v>75</v>
      </c>
      <c r="H27" s="1">
        <v>2014</v>
      </c>
      <c r="I27" s="1">
        <v>1</v>
      </c>
      <c r="J27" s="1">
        <v>8</v>
      </c>
      <c r="K27" s="1">
        <v>2</v>
      </c>
    </row>
    <row r="28" spans="1:11" x14ac:dyDescent="0.45">
      <c r="A28" s="16"/>
      <c r="B28" s="1"/>
      <c r="C28" s="1"/>
      <c r="E28" s="1"/>
      <c r="F28" s="1"/>
      <c r="G28" s="1"/>
      <c r="H28" s="1"/>
      <c r="I28" s="1"/>
      <c r="J28" s="1"/>
    </row>
    <row r="29" spans="1:11" x14ac:dyDescent="0.45">
      <c r="A29" s="16" t="s">
        <v>52</v>
      </c>
      <c r="B29" s="1">
        <v>8</v>
      </c>
      <c r="C29" s="1">
        <v>118.21</v>
      </c>
      <c r="D29" t="s">
        <v>73</v>
      </c>
      <c r="E29" s="1">
        <v>3</v>
      </c>
      <c r="F29" s="1">
        <v>101.88</v>
      </c>
      <c r="G29" s="1" t="s">
        <v>75</v>
      </c>
      <c r="H29" s="1">
        <v>2014</v>
      </c>
      <c r="I29" s="1" t="s">
        <v>5</v>
      </c>
      <c r="J29" s="1">
        <v>9</v>
      </c>
      <c r="K29" s="1">
        <v>2</v>
      </c>
    </row>
    <row r="30" spans="1:11" x14ac:dyDescent="0.45">
      <c r="A30" s="16" t="s">
        <v>26</v>
      </c>
      <c r="B30" s="1">
        <v>8</v>
      </c>
      <c r="C30" s="1">
        <v>93.83</v>
      </c>
      <c r="D30" t="s">
        <v>67</v>
      </c>
      <c r="E30" s="1">
        <v>7</v>
      </c>
      <c r="F30" s="1">
        <v>87.86</v>
      </c>
      <c r="G30" s="1" t="s">
        <v>75</v>
      </c>
      <c r="H30" s="1">
        <v>2014</v>
      </c>
      <c r="I30" s="1" t="s">
        <v>5</v>
      </c>
      <c r="J30" s="1">
        <v>10</v>
      </c>
      <c r="K30" s="1">
        <v>2</v>
      </c>
    </row>
    <row r="31" spans="1:11" x14ac:dyDescent="0.45">
      <c r="A31" s="16" t="s">
        <v>48</v>
      </c>
      <c r="B31" s="1">
        <v>8</v>
      </c>
      <c r="C31" s="1">
        <v>109.86</v>
      </c>
      <c r="D31" t="s">
        <v>50</v>
      </c>
      <c r="E31" s="1">
        <v>4</v>
      </c>
      <c r="F31" s="1">
        <v>93.42</v>
      </c>
      <c r="G31" s="1" t="s">
        <v>75</v>
      </c>
      <c r="H31" s="1">
        <v>2014</v>
      </c>
      <c r="I31" s="1" t="s">
        <v>5</v>
      </c>
      <c r="J31" s="1">
        <v>11</v>
      </c>
      <c r="K31" s="1">
        <v>2</v>
      </c>
    </row>
    <row r="32" spans="1:11" x14ac:dyDescent="0.45">
      <c r="A32" s="16" t="s">
        <v>53</v>
      </c>
      <c r="B32" s="1">
        <v>8</v>
      </c>
      <c r="C32" s="1">
        <v>100.01</v>
      </c>
      <c r="D32" t="s">
        <v>3</v>
      </c>
      <c r="E32" s="1">
        <v>6</v>
      </c>
      <c r="F32" s="1">
        <v>101.84</v>
      </c>
      <c r="G32" s="1" t="s">
        <v>75</v>
      </c>
      <c r="H32" s="1">
        <v>2014</v>
      </c>
      <c r="I32" s="1" t="s">
        <v>5</v>
      </c>
      <c r="J32" s="1">
        <v>12</v>
      </c>
      <c r="K32" s="1">
        <v>2</v>
      </c>
    </row>
    <row r="33" spans="1:11" x14ac:dyDescent="0.45">
      <c r="B33" s="1"/>
      <c r="C33" s="1"/>
      <c r="E33" s="1"/>
      <c r="F33" s="1"/>
      <c r="G33" s="1"/>
      <c r="H33" s="1"/>
      <c r="I33" s="1"/>
      <c r="J33" s="1"/>
    </row>
    <row r="34" spans="1:11" x14ac:dyDescent="0.45">
      <c r="A34" s="16" t="s">
        <v>52</v>
      </c>
      <c r="B34" s="1">
        <v>10</v>
      </c>
      <c r="C34" s="1">
        <v>101.82</v>
      </c>
      <c r="D34" t="s">
        <v>26</v>
      </c>
      <c r="E34" s="1">
        <v>6</v>
      </c>
      <c r="F34" s="1">
        <v>100.71</v>
      </c>
      <c r="G34" s="1" t="s">
        <v>75</v>
      </c>
      <c r="H34" s="1">
        <v>2014</v>
      </c>
      <c r="I34" s="1" t="s">
        <v>6</v>
      </c>
      <c r="J34" s="1">
        <v>13</v>
      </c>
      <c r="K34" s="1">
        <v>2</v>
      </c>
    </row>
    <row r="35" spans="1:11" x14ac:dyDescent="0.45">
      <c r="A35" s="16" t="s">
        <v>48</v>
      </c>
      <c r="B35" s="1">
        <v>10</v>
      </c>
      <c r="C35" s="1">
        <v>106.55</v>
      </c>
      <c r="D35" t="s">
        <v>53</v>
      </c>
      <c r="E35" s="1">
        <v>4</v>
      </c>
      <c r="F35" s="1">
        <v>93.11</v>
      </c>
      <c r="G35" s="1" t="s">
        <v>75</v>
      </c>
      <c r="H35" s="1">
        <v>2014</v>
      </c>
      <c r="I35" s="1" t="s">
        <v>6</v>
      </c>
      <c r="J35" s="1">
        <v>14</v>
      </c>
      <c r="K35" s="1">
        <v>2</v>
      </c>
    </row>
    <row r="36" spans="1:11" x14ac:dyDescent="0.45">
      <c r="B36" s="1"/>
      <c r="C36" s="1"/>
      <c r="E36" s="1"/>
      <c r="F36" s="1"/>
      <c r="G36" s="1"/>
      <c r="H36" s="1"/>
      <c r="I36" s="1"/>
      <c r="J36" s="1"/>
    </row>
    <row r="37" spans="1:11" x14ac:dyDescent="0.45">
      <c r="A37" s="16" t="s">
        <v>48</v>
      </c>
      <c r="B37" s="1">
        <v>11</v>
      </c>
      <c r="C37" s="1">
        <v>105.08</v>
      </c>
      <c r="D37" t="s">
        <v>52</v>
      </c>
      <c r="E37" s="1">
        <v>9</v>
      </c>
      <c r="F37" s="1">
        <v>103.02</v>
      </c>
      <c r="G37" s="1" t="s">
        <v>75</v>
      </c>
      <c r="H37" s="1">
        <v>2014</v>
      </c>
      <c r="I37" s="1" t="s">
        <v>7</v>
      </c>
      <c r="J37" s="1">
        <v>15</v>
      </c>
      <c r="K37" s="1">
        <v>2</v>
      </c>
    </row>
    <row r="39" spans="1:11" x14ac:dyDescent="0.45">
      <c r="A39" s="16" t="s">
        <v>30</v>
      </c>
      <c r="B39" s="6">
        <v>6</v>
      </c>
      <c r="C39" s="6">
        <v>84.07</v>
      </c>
      <c r="D39" s="16" t="s">
        <v>52</v>
      </c>
      <c r="E39" s="6">
        <v>5</v>
      </c>
      <c r="F39" s="6">
        <v>91.56</v>
      </c>
      <c r="G39" s="1" t="s">
        <v>45</v>
      </c>
      <c r="H39" s="1">
        <v>2014</v>
      </c>
      <c r="I39" s="1">
        <v>1</v>
      </c>
      <c r="J39" s="1">
        <v>1</v>
      </c>
      <c r="K39" s="1">
        <v>3</v>
      </c>
    </row>
    <row r="40" spans="1:11" x14ac:dyDescent="0.45">
      <c r="A40" s="16" t="s">
        <v>26</v>
      </c>
      <c r="B40" s="6">
        <v>6</v>
      </c>
      <c r="C40" s="6">
        <v>84.07</v>
      </c>
      <c r="D40" s="16" t="s">
        <v>66</v>
      </c>
      <c r="E40" s="6">
        <v>1</v>
      </c>
      <c r="F40" s="6">
        <v>79.13</v>
      </c>
      <c r="G40" s="1" t="s">
        <v>45</v>
      </c>
      <c r="H40" s="1">
        <v>2014</v>
      </c>
      <c r="I40" s="1">
        <v>1</v>
      </c>
      <c r="J40" s="1">
        <v>2</v>
      </c>
      <c r="K40" s="1">
        <v>3</v>
      </c>
    </row>
    <row r="41" spans="1:11" x14ac:dyDescent="0.45">
      <c r="A41" s="16" t="s">
        <v>67</v>
      </c>
      <c r="B41" s="6">
        <v>6</v>
      </c>
      <c r="C41" s="6">
        <v>94.93</v>
      </c>
      <c r="D41" s="16" t="s">
        <v>72</v>
      </c>
      <c r="E41" s="6">
        <v>0</v>
      </c>
      <c r="F41" s="6">
        <v>72.52</v>
      </c>
      <c r="G41" s="1" t="s">
        <v>45</v>
      </c>
      <c r="H41" s="1">
        <v>2014</v>
      </c>
      <c r="I41" s="1">
        <v>1</v>
      </c>
      <c r="J41" s="1">
        <v>3</v>
      </c>
      <c r="K41" s="1">
        <v>3</v>
      </c>
    </row>
    <row r="42" spans="1:11" x14ac:dyDescent="0.45">
      <c r="A42" s="16" t="s">
        <v>64</v>
      </c>
      <c r="B42" s="6">
        <v>6</v>
      </c>
      <c r="C42" s="6">
        <v>100.93</v>
      </c>
      <c r="D42" s="16" t="s">
        <v>70</v>
      </c>
      <c r="E42" s="6">
        <v>1</v>
      </c>
      <c r="F42" s="6">
        <v>92.2</v>
      </c>
      <c r="G42" s="1" t="s">
        <v>45</v>
      </c>
      <c r="H42" s="1">
        <v>2014</v>
      </c>
      <c r="I42" s="1">
        <v>1</v>
      </c>
      <c r="J42" s="1">
        <v>4</v>
      </c>
      <c r="K42" s="1">
        <v>3</v>
      </c>
    </row>
    <row r="43" spans="1:11" x14ac:dyDescent="0.45">
      <c r="A43" s="16" t="s">
        <v>48</v>
      </c>
      <c r="B43" s="6">
        <v>6</v>
      </c>
      <c r="C43" s="6">
        <v>102.85</v>
      </c>
      <c r="D43" s="16" t="s">
        <v>73</v>
      </c>
      <c r="E43" s="6">
        <v>2</v>
      </c>
      <c r="F43" s="6">
        <v>86.28</v>
      </c>
      <c r="G43" s="1" t="s">
        <v>45</v>
      </c>
      <c r="H43" s="1">
        <v>2014</v>
      </c>
      <c r="I43" s="1">
        <v>1</v>
      </c>
      <c r="J43" s="1">
        <v>5</v>
      </c>
      <c r="K43" s="1">
        <v>3</v>
      </c>
    </row>
    <row r="44" spans="1:11" x14ac:dyDescent="0.45">
      <c r="A44" s="16" t="s">
        <v>53</v>
      </c>
      <c r="B44" s="6">
        <v>6</v>
      </c>
      <c r="C44" s="6">
        <v>103.66</v>
      </c>
      <c r="D44" s="16" t="s">
        <v>61</v>
      </c>
      <c r="E44" s="6">
        <v>0</v>
      </c>
      <c r="F44" s="6">
        <v>84.32</v>
      </c>
      <c r="G44" s="1" t="s">
        <v>45</v>
      </c>
      <c r="H44" s="1">
        <v>2014</v>
      </c>
      <c r="I44" s="1">
        <v>1</v>
      </c>
      <c r="J44" s="1">
        <v>6</v>
      </c>
      <c r="K44" s="1">
        <v>3</v>
      </c>
    </row>
    <row r="45" spans="1:11" x14ac:dyDescent="0.45">
      <c r="A45" s="16" t="s">
        <v>3</v>
      </c>
      <c r="B45" s="6">
        <v>6</v>
      </c>
      <c r="C45" s="6">
        <v>93.52</v>
      </c>
      <c r="D45" s="16" t="s">
        <v>63</v>
      </c>
      <c r="E45" s="6">
        <v>2</v>
      </c>
      <c r="F45" s="6">
        <v>90.1</v>
      </c>
      <c r="G45" s="1" t="s">
        <v>45</v>
      </c>
      <c r="H45" s="1">
        <v>2014</v>
      </c>
      <c r="I45" s="1">
        <v>1</v>
      </c>
      <c r="J45" s="1">
        <v>7</v>
      </c>
      <c r="K45" s="1">
        <v>3</v>
      </c>
    </row>
    <row r="46" spans="1:11" x14ac:dyDescent="0.45">
      <c r="A46" s="16" t="s">
        <v>71</v>
      </c>
      <c r="B46" s="6">
        <v>6</v>
      </c>
      <c r="C46" s="6">
        <v>98.66</v>
      </c>
      <c r="D46" s="16" t="s">
        <v>50</v>
      </c>
      <c r="E46" s="6">
        <v>5</v>
      </c>
      <c r="F46" s="6">
        <v>96.47</v>
      </c>
      <c r="G46" s="1" t="s">
        <v>45</v>
      </c>
      <c r="H46" s="1">
        <v>2014</v>
      </c>
      <c r="I46" s="1">
        <v>1</v>
      </c>
      <c r="J46" s="1">
        <v>8</v>
      </c>
      <c r="K46" s="1">
        <v>3</v>
      </c>
    </row>
    <row r="47" spans="1:11" x14ac:dyDescent="0.45">
      <c r="A47" s="16"/>
      <c r="B47" s="6"/>
      <c r="C47" s="6"/>
      <c r="D47" s="16"/>
      <c r="E47" s="6"/>
      <c r="F47" s="6"/>
      <c r="G47" s="1"/>
      <c r="H47" s="1"/>
      <c r="I47" s="1"/>
      <c r="J47" s="1"/>
      <c r="K47" s="1"/>
    </row>
    <row r="48" spans="1:11" x14ac:dyDescent="0.45">
      <c r="A48" s="16" t="s">
        <v>26</v>
      </c>
      <c r="B48" s="6">
        <v>8</v>
      </c>
      <c r="C48" s="6">
        <v>94.97</v>
      </c>
      <c r="D48" s="16" t="s">
        <v>30</v>
      </c>
      <c r="E48" s="6">
        <v>2</v>
      </c>
      <c r="F48" s="6">
        <v>85.32</v>
      </c>
      <c r="G48" s="1" t="s">
        <v>45</v>
      </c>
      <c r="H48" s="1">
        <v>2014</v>
      </c>
      <c r="I48" s="1" t="s">
        <v>5</v>
      </c>
      <c r="J48" s="1">
        <v>9</v>
      </c>
      <c r="K48" s="1">
        <v>3</v>
      </c>
    </row>
    <row r="49" spans="1:11" x14ac:dyDescent="0.45">
      <c r="A49" s="16" t="s">
        <v>64</v>
      </c>
      <c r="B49" s="6">
        <v>8</v>
      </c>
      <c r="C49" s="6">
        <v>90.61</v>
      </c>
      <c r="D49" s="16" t="s">
        <v>67</v>
      </c>
      <c r="E49" s="6">
        <v>6</v>
      </c>
      <c r="F49" s="6">
        <v>90.94</v>
      </c>
      <c r="G49" s="1" t="s">
        <v>45</v>
      </c>
      <c r="H49" s="1">
        <v>2014</v>
      </c>
      <c r="I49" s="1" t="s">
        <v>5</v>
      </c>
      <c r="J49" s="1">
        <v>10</v>
      </c>
      <c r="K49" s="1">
        <v>3</v>
      </c>
    </row>
    <row r="50" spans="1:11" x14ac:dyDescent="0.45">
      <c r="A50" s="16" t="s">
        <v>48</v>
      </c>
      <c r="B50" s="6">
        <v>8</v>
      </c>
      <c r="C50" s="6">
        <v>110.36</v>
      </c>
      <c r="D50" s="16" t="s">
        <v>53</v>
      </c>
      <c r="E50" s="6">
        <v>2</v>
      </c>
      <c r="F50" s="6">
        <v>101.59</v>
      </c>
      <c r="G50" s="1" t="s">
        <v>45</v>
      </c>
      <c r="H50" s="1">
        <v>2014</v>
      </c>
      <c r="I50" s="1" t="s">
        <v>5</v>
      </c>
      <c r="J50" s="1">
        <v>11</v>
      </c>
      <c r="K50" s="1">
        <v>3</v>
      </c>
    </row>
    <row r="51" spans="1:11" x14ac:dyDescent="0.45">
      <c r="A51" s="16" t="s">
        <v>71</v>
      </c>
      <c r="B51" s="6">
        <v>8</v>
      </c>
      <c r="C51" s="6">
        <v>92.25</v>
      </c>
      <c r="D51" s="16" t="s">
        <v>3</v>
      </c>
      <c r="E51" s="6">
        <v>3</v>
      </c>
      <c r="F51" s="6">
        <v>94.07</v>
      </c>
      <c r="G51" s="1" t="s">
        <v>45</v>
      </c>
      <c r="H51" s="1">
        <v>2014</v>
      </c>
      <c r="I51" s="1" t="s">
        <v>5</v>
      </c>
      <c r="J51" s="1">
        <v>12</v>
      </c>
      <c r="K51" s="1">
        <v>3</v>
      </c>
    </row>
    <row r="52" spans="1:11" x14ac:dyDescent="0.45">
      <c r="A52" s="16"/>
      <c r="B52" s="6"/>
      <c r="C52" s="6"/>
      <c r="D52" s="16"/>
      <c r="E52" s="6"/>
      <c r="F52" s="6"/>
      <c r="G52" s="1"/>
      <c r="H52" s="1"/>
      <c r="I52" s="1"/>
      <c r="J52" s="1"/>
    </row>
    <row r="53" spans="1:11" x14ac:dyDescent="0.45">
      <c r="A53" s="16" t="s">
        <v>64</v>
      </c>
      <c r="B53" s="6">
        <v>10</v>
      </c>
      <c r="C53" s="6">
        <v>98.33</v>
      </c>
      <c r="D53" s="16" t="s">
        <v>26</v>
      </c>
      <c r="E53" s="6">
        <v>4</v>
      </c>
      <c r="F53" s="6">
        <v>97.72</v>
      </c>
      <c r="G53" s="1" t="s">
        <v>45</v>
      </c>
      <c r="H53" s="1">
        <v>2014</v>
      </c>
      <c r="I53" s="1" t="s">
        <v>6</v>
      </c>
      <c r="J53" s="1">
        <v>13</v>
      </c>
      <c r="K53" s="1">
        <v>3</v>
      </c>
    </row>
    <row r="54" spans="1:11" x14ac:dyDescent="0.45">
      <c r="A54" s="16" t="s">
        <v>48</v>
      </c>
      <c r="B54" s="6">
        <v>10</v>
      </c>
      <c r="C54" s="6">
        <v>106.76</v>
      </c>
      <c r="D54" s="16" t="s">
        <v>71</v>
      </c>
      <c r="E54" s="6">
        <v>4</v>
      </c>
      <c r="F54" s="6">
        <v>94.52</v>
      </c>
      <c r="G54" s="1" t="s">
        <v>45</v>
      </c>
      <c r="H54" s="1">
        <v>2014</v>
      </c>
      <c r="I54" s="1" t="s">
        <v>6</v>
      </c>
      <c r="J54" s="1">
        <v>14</v>
      </c>
      <c r="K54" s="1">
        <v>3</v>
      </c>
    </row>
    <row r="55" spans="1:11" x14ac:dyDescent="0.45">
      <c r="A55" s="16"/>
      <c r="B55" s="6"/>
      <c r="C55" s="6"/>
      <c r="D55" s="16"/>
      <c r="E55" s="6"/>
      <c r="F55" s="6"/>
      <c r="G55" s="1"/>
      <c r="H55" s="1"/>
      <c r="I55" s="1"/>
      <c r="J55" s="1"/>
    </row>
    <row r="56" spans="1:11" x14ac:dyDescent="0.45">
      <c r="A56" s="16" t="s">
        <v>48</v>
      </c>
      <c r="B56" s="6">
        <v>11</v>
      </c>
      <c r="C56" s="6">
        <v>97.08</v>
      </c>
      <c r="D56" s="16" t="s">
        <v>64</v>
      </c>
      <c r="E56" s="6">
        <v>3</v>
      </c>
      <c r="F56" s="6">
        <v>93.18</v>
      </c>
      <c r="G56" s="1" t="s">
        <v>45</v>
      </c>
      <c r="H56" s="1">
        <v>2014</v>
      </c>
      <c r="I56" s="1" t="s">
        <v>7</v>
      </c>
      <c r="J56" s="1">
        <v>15</v>
      </c>
      <c r="K56" s="1">
        <v>3</v>
      </c>
    </row>
    <row r="57" spans="1:11" x14ac:dyDescent="0.45">
      <c r="A57" s="16"/>
      <c r="B57" s="1"/>
      <c r="C57" s="1"/>
      <c r="E57" s="1"/>
      <c r="F57" s="1"/>
      <c r="G57" s="1"/>
      <c r="H57" s="1"/>
      <c r="I57" s="1"/>
      <c r="J57" s="1"/>
    </row>
    <row r="58" spans="1:11" x14ac:dyDescent="0.45">
      <c r="A58" t="s">
        <v>48</v>
      </c>
      <c r="B58" s="1">
        <v>6</v>
      </c>
      <c r="C58" s="1">
        <v>99.97</v>
      </c>
      <c r="D58" t="s">
        <v>60</v>
      </c>
      <c r="E58" s="1">
        <v>1</v>
      </c>
      <c r="F58" s="1">
        <v>90.35</v>
      </c>
      <c r="G58" s="1" t="s">
        <v>75</v>
      </c>
      <c r="H58" s="1">
        <v>2015</v>
      </c>
      <c r="I58" s="1">
        <v>1</v>
      </c>
      <c r="J58" s="1">
        <v>1</v>
      </c>
      <c r="K58" s="1">
        <v>4</v>
      </c>
    </row>
    <row r="59" spans="1:11" x14ac:dyDescent="0.45">
      <c r="A59" t="s">
        <v>71</v>
      </c>
      <c r="B59" s="1">
        <v>6</v>
      </c>
      <c r="C59" s="1">
        <v>94.46</v>
      </c>
      <c r="D59" t="s">
        <v>64</v>
      </c>
      <c r="E59" s="1">
        <v>5</v>
      </c>
      <c r="F59" s="1">
        <v>98.28</v>
      </c>
      <c r="G59" s="1" t="s">
        <v>75</v>
      </c>
      <c r="H59" s="1">
        <v>2015</v>
      </c>
      <c r="I59" s="1">
        <v>1</v>
      </c>
      <c r="J59" s="1">
        <v>2</v>
      </c>
      <c r="K59" s="1">
        <v>4</v>
      </c>
    </row>
    <row r="60" spans="1:11" x14ac:dyDescent="0.45">
      <c r="A60" t="s">
        <v>4</v>
      </c>
      <c r="B60" s="1">
        <v>6</v>
      </c>
      <c r="C60" s="1">
        <v>98.02</v>
      </c>
      <c r="D60" t="s">
        <v>81</v>
      </c>
      <c r="E60" s="1">
        <v>0</v>
      </c>
      <c r="F60" s="1">
        <v>77.97</v>
      </c>
      <c r="G60" s="1" t="s">
        <v>75</v>
      </c>
      <c r="H60" s="1">
        <v>2015</v>
      </c>
      <c r="I60" s="1">
        <v>1</v>
      </c>
      <c r="J60" s="1">
        <v>3</v>
      </c>
      <c r="K60" s="1">
        <v>4</v>
      </c>
    </row>
    <row r="61" spans="1:11" x14ac:dyDescent="0.45">
      <c r="A61" t="s">
        <v>43</v>
      </c>
      <c r="B61" s="1">
        <v>6</v>
      </c>
      <c r="C61" s="1">
        <v>89.14</v>
      </c>
      <c r="D61" t="s">
        <v>72</v>
      </c>
      <c r="E61" s="1">
        <v>1</v>
      </c>
      <c r="F61" s="1">
        <v>87.24</v>
      </c>
      <c r="G61" s="1" t="s">
        <v>75</v>
      </c>
      <c r="H61" s="1">
        <v>2015</v>
      </c>
      <c r="I61" s="1">
        <v>1</v>
      </c>
      <c r="J61" s="1">
        <v>4</v>
      </c>
      <c r="K61" s="1">
        <v>4</v>
      </c>
    </row>
    <row r="62" spans="1:11" x14ac:dyDescent="0.45">
      <c r="A62" t="s">
        <v>52</v>
      </c>
      <c r="B62" s="1">
        <v>6</v>
      </c>
      <c r="C62" s="1">
        <v>105.69</v>
      </c>
      <c r="D62" t="s">
        <v>63</v>
      </c>
      <c r="E62" s="1">
        <v>4</v>
      </c>
      <c r="F62" s="1">
        <v>92.84</v>
      </c>
      <c r="G62" s="1" t="s">
        <v>75</v>
      </c>
      <c r="H62" s="1">
        <v>2015</v>
      </c>
      <c r="I62" s="1">
        <v>1</v>
      </c>
      <c r="J62" s="1">
        <v>5</v>
      </c>
      <c r="K62" s="1">
        <v>4</v>
      </c>
    </row>
    <row r="63" spans="1:11" x14ac:dyDescent="0.45">
      <c r="A63" t="s">
        <v>50</v>
      </c>
      <c r="B63" s="1">
        <v>6</v>
      </c>
      <c r="C63" s="1">
        <v>102.96</v>
      </c>
      <c r="D63" t="s">
        <v>3</v>
      </c>
      <c r="E63" s="1">
        <v>3</v>
      </c>
      <c r="F63" s="1">
        <v>99.84</v>
      </c>
      <c r="G63" s="1" t="s">
        <v>75</v>
      </c>
      <c r="H63" s="1">
        <v>2015</v>
      </c>
      <c r="I63" s="1">
        <v>1</v>
      </c>
      <c r="J63" s="1">
        <v>6</v>
      </c>
      <c r="K63" s="1">
        <v>4</v>
      </c>
    </row>
    <row r="64" spans="1:11" x14ac:dyDescent="0.45">
      <c r="A64" t="s">
        <v>67</v>
      </c>
      <c r="B64" s="1">
        <v>6</v>
      </c>
      <c r="C64" s="1">
        <v>89.43</v>
      </c>
      <c r="D64" t="s">
        <v>73</v>
      </c>
      <c r="E64" s="1">
        <v>2</v>
      </c>
      <c r="F64" s="1">
        <v>79.040000000000006</v>
      </c>
      <c r="G64" s="1" t="s">
        <v>75</v>
      </c>
      <c r="H64" s="1">
        <v>2015</v>
      </c>
      <c r="I64" s="1">
        <v>1</v>
      </c>
      <c r="J64" s="1">
        <v>7</v>
      </c>
      <c r="K64" s="1">
        <v>4</v>
      </c>
    </row>
    <row r="65" spans="1:11" x14ac:dyDescent="0.45">
      <c r="A65" t="s">
        <v>26</v>
      </c>
      <c r="B65" s="1">
        <v>6</v>
      </c>
      <c r="C65" s="1">
        <v>94.11</v>
      </c>
      <c r="D65" t="s">
        <v>74</v>
      </c>
      <c r="E65" s="1">
        <v>1</v>
      </c>
      <c r="F65" s="1">
        <v>81.31</v>
      </c>
      <c r="G65" s="1" t="s">
        <v>75</v>
      </c>
      <c r="H65" s="1">
        <v>2015</v>
      </c>
      <c r="I65" s="1">
        <v>1</v>
      </c>
      <c r="J65" s="1">
        <v>8</v>
      </c>
      <c r="K65" s="1">
        <v>4</v>
      </c>
    </row>
    <row r="66" spans="1:11" x14ac:dyDescent="0.45">
      <c r="B66" s="1"/>
      <c r="C66" s="1"/>
      <c r="E66" s="1"/>
      <c r="F66" s="1"/>
      <c r="G66" s="1"/>
      <c r="H66" s="1" t="s">
        <v>54</v>
      </c>
      <c r="I66" s="1"/>
      <c r="J66" s="1"/>
      <c r="K66" s="1"/>
    </row>
    <row r="67" spans="1:11" x14ac:dyDescent="0.45">
      <c r="A67" t="s">
        <v>48</v>
      </c>
      <c r="B67" s="1">
        <v>8</v>
      </c>
      <c r="C67" s="1">
        <v>99.32</v>
      </c>
      <c r="D67" t="s">
        <v>71</v>
      </c>
      <c r="E67" s="1">
        <v>3</v>
      </c>
      <c r="F67" s="1">
        <v>93.86</v>
      </c>
      <c r="G67" s="1" t="s">
        <v>75</v>
      </c>
      <c r="H67" s="1">
        <v>2015</v>
      </c>
      <c r="I67" s="1" t="s">
        <v>5</v>
      </c>
      <c r="J67" s="1">
        <v>9</v>
      </c>
      <c r="K67" s="1">
        <v>4</v>
      </c>
    </row>
    <row r="68" spans="1:11" x14ac:dyDescent="0.45">
      <c r="A68" t="s">
        <v>4</v>
      </c>
      <c r="B68" s="1">
        <v>8</v>
      </c>
      <c r="C68" s="1">
        <v>94.24</v>
      </c>
      <c r="D68" t="s">
        <v>43</v>
      </c>
      <c r="E68" s="1">
        <v>7</v>
      </c>
      <c r="F68" s="1">
        <v>91.02</v>
      </c>
      <c r="G68" s="1" t="s">
        <v>75</v>
      </c>
      <c r="H68" s="1">
        <v>2015</v>
      </c>
      <c r="I68" s="1" t="s">
        <v>5</v>
      </c>
      <c r="J68" s="1">
        <v>10</v>
      </c>
      <c r="K68" s="1">
        <v>4</v>
      </c>
    </row>
    <row r="69" spans="1:11" x14ac:dyDescent="0.45">
      <c r="A69" t="s">
        <v>52</v>
      </c>
      <c r="B69" s="1">
        <v>8</v>
      </c>
      <c r="C69" s="1">
        <v>105.19</v>
      </c>
      <c r="D69" t="s">
        <v>50</v>
      </c>
      <c r="E69" s="1">
        <v>4</v>
      </c>
      <c r="F69" s="1">
        <v>102.75</v>
      </c>
      <c r="G69" s="1" t="s">
        <v>75</v>
      </c>
      <c r="H69" s="1">
        <v>2015</v>
      </c>
      <c r="I69" s="1" t="s">
        <v>5</v>
      </c>
      <c r="J69" s="1">
        <v>11</v>
      </c>
      <c r="K69" s="1">
        <v>4</v>
      </c>
    </row>
    <row r="70" spans="1:11" x14ac:dyDescent="0.45">
      <c r="A70" t="s">
        <v>26</v>
      </c>
      <c r="B70" s="1">
        <v>8</v>
      </c>
      <c r="C70" s="1">
        <v>94.85</v>
      </c>
      <c r="D70" t="s">
        <v>67</v>
      </c>
      <c r="E70" s="1">
        <v>2</v>
      </c>
      <c r="F70" s="1">
        <v>88.27</v>
      </c>
      <c r="G70" s="1" t="s">
        <v>75</v>
      </c>
      <c r="H70" s="1">
        <v>2015</v>
      </c>
      <c r="I70" s="1" t="s">
        <v>5</v>
      </c>
      <c r="J70" s="1">
        <v>12</v>
      </c>
      <c r="K70" s="1">
        <v>4</v>
      </c>
    </row>
    <row r="71" spans="1:11" x14ac:dyDescent="0.45">
      <c r="B71" s="1"/>
      <c r="C71" s="1"/>
      <c r="E71" s="1"/>
      <c r="F71" s="1"/>
      <c r="G71" s="1"/>
      <c r="H71" s="1" t="s">
        <v>54</v>
      </c>
      <c r="I71" s="1"/>
      <c r="J71" s="1"/>
    </row>
    <row r="72" spans="1:11" x14ac:dyDescent="0.45">
      <c r="A72" t="s">
        <v>48</v>
      </c>
      <c r="B72" s="1">
        <v>10</v>
      </c>
      <c r="C72" s="1">
        <v>108.5</v>
      </c>
      <c r="D72" t="s">
        <v>4</v>
      </c>
      <c r="E72" s="1">
        <v>5</v>
      </c>
      <c r="F72" s="1">
        <v>104.39</v>
      </c>
      <c r="G72" s="1" t="s">
        <v>75</v>
      </c>
      <c r="H72" s="1">
        <v>2015</v>
      </c>
      <c r="I72" s="1" t="s">
        <v>6</v>
      </c>
      <c r="J72" s="1">
        <v>13</v>
      </c>
      <c r="K72" s="1">
        <v>4</v>
      </c>
    </row>
    <row r="73" spans="1:11" x14ac:dyDescent="0.45">
      <c r="A73" t="s">
        <v>26</v>
      </c>
      <c r="B73" s="1">
        <v>10</v>
      </c>
      <c r="C73" s="1">
        <v>100.55</v>
      </c>
      <c r="D73" t="s">
        <v>52</v>
      </c>
      <c r="E73" s="1">
        <v>9</v>
      </c>
      <c r="F73" s="1">
        <v>95.79</v>
      </c>
      <c r="G73" s="1" t="s">
        <v>75</v>
      </c>
      <c r="H73" s="1">
        <v>2015</v>
      </c>
      <c r="I73" s="1" t="s">
        <v>6</v>
      </c>
      <c r="J73" s="1">
        <v>14</v>
      </c>
      <c r="K73" s="1">
        <v>4</v>
      </c>
    </row>
    <row r="74" spans="1:11" x14ac:dyDescent="0.45">
      <c r="B74" s="1"/>
      <c r="C74" s="1"/>
      <c r="E74" s="1"/>
      <c r="F74" s="1"/>
      <c r="G74" s="1" t="s">
        <v>54</v>
      </c>
      <c r="H74" s="1" t="s">
        <v>54</v>
      </c>
      <c r="I74" s="1"/>
      <c r="J74" s="1"/>
    </row>
    <row r="75" spans="1:11" x14ac:dyDescent="0.45">
      <c r="A75" t="s">
        <v>48</v>
      </c>
      <c r="B75" s="1">
        <v>11</v>
      </c>
      <c r="C75" s="1">
        <v>98.95</v>
      </c>
      <c r="D75" t="s">
        <v>26</v>
      </c>
      <c r="E75" s="1">
        <v>7</v>
      </c>
      <c r="F75" s="1">
        <v>99.15</v>
      </c>
      <c r="G75" s="1" t="s">
        <v>75</v>
      </c>
      <c r="H75" s="1">
        <v>2015</v>
      </c>
      <c r="I75" s="1" t="s">
        <v>7</v>
      </c>
      <c r="J75" s="1">
        <v>15</v>
      </c>
      <c r="K75" s="1">
        <v>4</v>
      </c>
    </row>
    <row r="76" spans="1:11" x14ac:dyDescent="0.45">
      <c r="B76" s="1"/>
      <c r="C76" s="1"/>
      <c r="E76" s="1"/>
      <c r="F76" s="1"/>
      <c r="G76" s="1"/>
      <c r="H76" s="1"/>
      <c r="I76" s="1"/>
      <c r="J76" s="1"/>
    </row>
    <row r="77" spans="1:11" x14ac:dyDescent="0.45">
      <c r="A77" s="16" t="s">
        <v>50</v>
      </c>
      <c r="B77" s="6">
        <v>6</v>
      </c>
      <c r="C77" s="6">
        <v>90.48</v>
      </c>
      <c r="D77" s="16" t="s">
        <v>47</v>
      </c>
      <c r="E77" s="6">
        <v>0</v>
      </c>
      <c r="F77" s="6">
        <v>84.77</v>
      </c>
      <c r="G77" s="1" t="s">
        <v>45</v>
      </c>
      <c r="H77" s="1">
        <v>2015</v>
      </c>
      <c r="I77" s="1">
        <v>1</v>
      </c>
      <c r="J77" s="1">
        <v>1</v>
      </c>
      <c r="K77" s="1">
        <v>5</v>
      </c>
    </row>
    <row r="78" spans="1:11" x14ac:dyDescent="0.45">
      <c r="A78" s="16" t="s">
        <v>64</v>
      </c>
      <c r="B78" s="6">
        <v>6</v>
      </c>
      <c r="C78" s="6">
        <v>98.48</v>
      </c>
      <c r="D78" s="16" t="s">
        <v>63</v>
      </c>
      <c r="E78" s="6">
        <v>1</v>
      </c>
      <c r="F78" s="6">
        <v>83.27</v>
      </c>
      <c r="G78" s="1" t="s">
        <v>45</v>
      </c>
      <c r="H78" s="1">
        <v>2015</v>
      </c>
      <c r="I78" s="1">
        <v>1</v>
      </c>
      <c r="J78" s="1">
        <v>2</v>
      </c>
      <c r="K78" s="1">
        <v>5</v>
      </c>
    </row>
    <row r="79" spans="1:11" x14ac:dyDescent="0.45">
      <c r="A79" s="16" t="s">
        <v>26</v>
      </c>
      <c r="B79" s="6">
        <v>6</v>
      </c>
      <c r="C79" s="6">
        <v>91.63</v>
      </c>
      <c r="D79" s="16" t="s">
        <v>60</v>
      </c>
      <c r="E79" s="6">
        <v>1</v>
      </c>
      <c r="F79" s="6">
        <v>83.34</v>
      </c>
      <c r="G79" s="1" t="s">
        <v>45</v>
      </c>
      <c r="H79" s="1">
        <v>2015</v>
      </c>
      <c r="I79" s="1">
        <v>1</v>
      </c>
      <c r="J79" s="1">
        <v>3</v>
      </c>
      <c r="K79" s="1">
        <v>5</v>
      </c>
    </row>
    <row r="80" spans="1:11" x14ac:dyDescent="0.45">
      <c r="A80" s="16" t="s">
        <v>4</v>
      </c>
      <c r="B80" s="6">
        <v>6</v>
      </c>
      <c r="C80" s="6">
        <v>95.94</v>
      </c>
      <c r="D80" s="16" t="s">
        <v>30</v>
      </c>
      <c r="E80" s="6">
        <v>0</v>
      </c>
      <c r="F80" s="6">
        <v>72.900000000000006</v>
      </c>
      <c r="G80" s="1" t="s">
        <v>45</v>
      </c>
      <c r="H80" s="1">
        <v>2015</v>
      </c>
      <c r="I80" s="1">
        <v>1</v>
      </c>
      <c r="J80" s="1">
        <v>4</v>
      </c>
      <c r="K80" s="1">
        <v>5</v>
      </c>
    </row>
    <row r="81" spans="1:11" x14ac:dyDescent="0.45">
      <c r="A81" s="16" t="s">
        <v>67</v>
      </c>
      <c r="B81" s="6">
        <v>6</v>
      </c>
      <c r="C81" s="6">
        <v>92.85</v>
      </c>
      <c r="D81" s="16" t="s">
        <v>72</v>
      </c>
      <c r="E81" s="6">
        <v>1</v>
      </c>
      <c r="F81" s="6">
        <v>84.7</v>
      </c>
      <c r="G81" s="1" t="s">
        <v>45</v>
      </c>
      <c r="H81" s="1">
        <v>2015</v>
      </c>
      <c r="I81" s="1">
        <v>1</v>
      </c>
      <c r="J81" s="1">
        <v>5</v>
      </c>
      <c r="K81" s="1">
        <v>5</v>
      </c>
    </row>
    <row r="82" spans="1:11" x14ac:dyDescent="0.45">
      <c r="A82" s="16" t="s">
        <v>48</v>
      </c>
      <c r="B82" s="6">
        <v>6</v>
      </c>
      <c r="C82" s="6">
        <v>100.34</v>
      </c>
      <c r="D82" s="16" t="s">
        <v>58</v>
      </c>
      <c r="E82" s="6">
        <v>0</v>
      </c>
      <c r="F82" s="6">
        <v>86.02</v>
      </c>
      <c r="G82" s="1" t="s">
        <v>45</v>
      </c>
      <c r="H82" s="1">
        <v>2015</v>
      </c>
      <c r="I82" s="1">
        <v>1</v>
      </c>
      <c r="J82" s="1">
        <v>6</v>
      </c>
      <c r="K82" s="1">
        <v>5</v>
      </c>
    </row>
    <row r="83" spans="1:11" x14ac:dyDescent="0.45">
      <c r="A83" s="16" t="s">
        <v>43</v>
      </c>
      <c r="B83" s="6">
        <v>6</v>
      </c>
      <c r="C83" s="6">
        <v>93.85</v>
      </c>
      <c r="D83" s="16" t="s">
        <v>3</v>
      </c>
      <c r="E83" s="6">
        <v>2</v>
      </c>
      <c r="F83" s="6">
        <v>87.54</v>
      </c>
      <c r="G83" s="1" t="s">
        <v>45</v>
      </c>
      <c r="H83" s="1">
        <v>2015</v>
      </c>
      <c r="I83" s="1">
        <v>1</v>
      </c>
      <c r="J83" s="1">
        <v>7</v>
      </c>
      <c r="K83" s="1">
        <v>5</v>
      </c>
    </row>
    <row r="84" spans="1:11" x14ac:dyDescent="0.45">
      <c r="A84" s="16" t="s">
        <v>52</v>
      </c>
      <c r="B84" s="6">
        <v>6</v>
      </c>
      <c r="C84" s="6">
        <v>95.13</v>
      </c>
      <c r="D84" s="16" t="s">
        <v>73</v>
      </c>
      <c r="E84" s="6">
        <v>0</v>
      </c>
      <c r="F84" s="6">
        <v>85.81</v>
      </c>
      <c r="G84" s="1" t="s">
        <v>45</v>
      </c>
      <c r="H84" s="1">
        <v>2015</v>
      </c>
      <c r="I84" s="1">
        <v>1</v>
      </c>
      <c r="J84" s="1">
        <v>8</v>
      </c>
      <c r="K84" s="1">
        <v>5</v>
      </c>
    </row>
    <row r="85" spans="1:11" x14ac:dyDescent="0.45">
      <c r="A85" s="16"/>
      <c r="B85" s="6"/>
      <c r="C85" s="6"/>
      <c r="D85" s="16"/>
      <c r="E85" s="6"/>
      <c r="F85" s="6"/>
      <c r="G85" s="1" t="s">
        <v>54</v>
      </c>
      <c r="H85" s="1" t="s">
        <v>54</v>
      </c>
      <c r="I85" s="1"/>
      <c r="J85" s="1"/>
    </row>
    <row r="86" spans="1:11" x14ac:dyDescent="0.45">
      <c r="A86" s="16" t="s">
        <v>67</v>
      </c>
      <c r="B86" s="6">
        <v>8</v>
      </c>
      <c r="C86" s="6">
        <v>96.78</v>
      </c>
      <c r="D86" s="16" t="s">
        <v>26</v>
      </c>
      <c r="E86" s="6">
        <v>6</v>
      </c>
      <c r="F86" s="6">
        <v>97.02</v>
      </c>
      <c r="G86" s="1" t="s">
        <v>45</v>
      </c>
      <c r="H86" s="1">
        <v>2015</v>
      </c>
      <c r="I86" s="1" t="s">
        <v>5</v>
      </c>
      <c r="J86" s="1">
        <v>9</v>
      </c>
      <c r="K86" s="1">
        <v>5</v>
      </c>
    </row>
    <row r="87" spans="1:11" x14ac:dyDescent="0.45">
      <c r="A87" s="16" t="s">
        <v>48</v>
      </c>
      <c r="B87" s="6">
        <v>8</v>
      </c>
      <c r="C87" s="6">
        <v>101.67</v>
      </c>
      <c r="D87" s="16" t="s">
        <v>64</v>
      </c>
      <c r="E87" s="6">
        <v>2</v>
      </c>
      <c r="F87" s="6">
        <v>92.29</v>
      </c>
      <c r="G87" s="1" t="s">
        <v>45</v>
      </c>
      <c r="H87" s="1">
        <v>2015</v>
      </c>
      <c r="I87" s="1" t="s">
        <v>5</v>
      </c>
      <c r="J87" s="1">
        <v>10</v>
      </c>
      <c r="K87" s="1">
        <v>5</v>
      </c>
    </row>
    <row r="88" spans="1:11" x14ac:dyDescent="0.45">
      <c r="A88" s="16" t="s">
        <v>50</v>
      </c>
      <c r="B88" s="6">
        <v>8</v>
      </c>
      <c r="C88" s="6">
        <v>101.82</v>
      </c>
      <c r="D88" s="16" t="s">
        <v>52</v>
      </c>
      <c r="E88" s="6">
        <v>4</v>
      </c>
      <c r="F88" s="6">
        <v>99.02</v>
      </c>
      <c r="G88" s="1" t="s">
        <v>45</v>
      </c>
      <c r="H88" s="1">
        <v>2015</v>
      </c>
      <c r="I88" s="1" t="s">
        <v>5</v>
      </c>
      <c r="J88" s="1">
        <v>11</v>
      </c>
      <c r="K88" s="1">
        <v>5</v>
      </c>
    </row>
    <row r="89" spans="1:11" x14ac:dyDescent="0.45">
      <c r="A89" s="16" t="s">
        <v>55</v>
      </c>
      <c r="B89" s="6">
        <v>8</v>
      </c>
      <c r="C89" s="6">
        <v>93.86</v>
      </c>
      <c r="D89" s="16" t="s">
        <v>4</v>
      </c>
      <c r="E89" s="6">
        <v>7</v>
      </c>
      <c r="F89" s="6">
        <v>105.31</v>
      </c>
      <c r="G89" s="1" t="s">
        <v>45</v>
      </c>
      <c r="H89" s="1">
        <v>2015</v>
      </c>
      <c r="I89" s="1" t="s">
        <v>5</v>
      </c>
      <c r="J89" s="1">
        <v>12</v>
      </c>
      <c r="K89" s="1">
        <v>5</v>
      </c>
    </row>
    <row r="90" spans="1:11" x14ac:dyDescent="0.45">
      <c r="A90" s="16"/>
      <c r="B90" s="6"/>
      <c r="C90" s="6"/>
      <c r="D90" s="16"/>
      <c r="E90" s="6"/>
      <c r="F90" s="6"/>
      <c r="G90" s="1" t="s">
        <v>54</v>
      </c>
      <c r="H90" s="1" t="s">
        <v>54</v>
      </c>
      <c r="I90" s="1"/>
      <c r="J90" s="1"/>
      <c r="K90" s="1"/>
    </row>
    <row r="91" spans="1:11" x14ac:dyDescent="0.45">
      <c r="A91" s="16" t="s">
        <v>48</v>
      </c>
      <c r="B91" s="6">
        <v>10</v>
      </c>
      <c r="C91" s="6">
        <v>98.32</v>
      </c>
      <c r="D91" s="16" t="s">
        <v>67</v>
      </c>
      <c r="E91" s="6">
        <v>7</v>
      </c>
      <c r="F91" s="6">
        <v>94.72</v>
      </c>
      <c r="G91" s="1" t="s">
        <v>45</v>
      </c>
      <c r="H91" s="1">
        <v>2015</v>
      </c>
      <c r="I91" s="1" t="s">
        <v>6</v>
      </c>
      <c r="J91" s="1">
        <v>13</v>
      </c>
      <c r="K91" s="1">
        <v>5</v>
      </c>
    </row>
    <row r="92" spans="1:11" x14ac:dyDescent="0.45">
      <c r="A92" s="16" t="s">
        <v>43</v>
      </c>
      <c r="B92" s="6">
        <v>10</v>
      </c>
      <c r="C92" s="6">
        <v>93.08</v>
      </c>
      <c r="D92" s="16" t="s">
        <v>50</v>
      </c>
      <c r="E92" s="6">
        <v>9</v>
      </c>
      <c r="F92" s="6">
        <v>93.08</v>
      </c>
      <c r="G92" s="1" t="s">
        <v>45</v>
      </c>
      <c r="H92" s="1">
        <v>2015</v>
      </c>
      <c r="I92" s="1" t="s">
        <v>6</v>
      </c>
      <c r="J92" s="1">
        <v>14</v>
      </c>
      <c r="K92" s="1">
        <v>5</v>
      </c>
    </row>
    <row r="93" spans="1:11" x14ac:dyDescent="0.45">
      <c r="A93" s="16"/>
      <c r="B93" s="6"/>
      <c r="C93" s="6"/>
      <c r="D93" s="16"/>
      <c r="E93" s="6"/>
      <c r="F93" s="6"/>
      <c r="G93" s="1" t="s">
        <v>54</v>
      </c>
      <c r="H93" s="1" t="s">
        <v>54</v>
      </c>
      <c r="I93" s="1"/>
      <c r="J93" s="1"/>
    </row>
    <row r="94" spans="1:11" x14ac:dyDescent="0.45">
      <c r="A94" s="16" t="s">
        <v>48</v>
      </c>
      <c r="B94" s="6">
        <v>11</v>
      </c>
      <c r="C94" s="6">
        <v>99.63</v>
      </c>
      <c r="D94" s="16" t="s">
        <v>43</v>
      </c>
      <c r="E94" s="6">
        <v>3</v>
      </c>
      <c r="F94" s="6">
        <v>94.25</v>
      </c>
      <c r="G94" s="1" t="s">
        <v>45</v>
      </c>
      <c r="H94" s="1">
        <v>2015</v>
      </c>
      <c r="I94" s="1" t="s">
        <v>7</v>
      </c>
      <c r="J94" s="1">
        <v>15</v>
      </c>
      <c r="K94" s="1">
        <v>5</v>
      </c>
    </row>
    <row r="96" spans="1:11" x14ac:dyDescent="0.45">
      <c r="A96" s="16" t="s">
        <v>48</v>
      </c>
      <c r="B96" s="1">
        <v>6</v>
      </c>
      <c r="C96" s="1">
        <v>104.86</v>
      </c>
      <c r="D96" t="s">
        <v>60</v>
      </c>
      <c r="E96" s="1">
        <v>0</v>
      </c>
      <c r="F96" s="1">
        <v>87.93</v>
      </c>
      <c r="G96" s="16" t="s">
        <v>101</v>
      </c>
      <c r="H96" s="1">
        <v>2015</v>
      </c>
      <c r="I96" s="1">
        <v>1</v>
      </c>
      <c r="J96" s="1">
        <v>1</v>
      </c>
      <c r="K96" s="1">
        <v>6</v>
      </c>
    </row>
    <row r="97" spans="1:11" x14ac:dyDescent="0.45">
      <c r="A97" s="16" t="s">
        <v>3</v>
      </c>
      <c r="B97" s="1">
        <v>6</v>
      </c>
      <c r="C97" s="1">
        <v>92.55</v>
      </c>
      <c r="D97" t="s">
        <v>64</v>
      </c>
      <c r="E97" s="1">
        <v>4</v>
      </c>
      <c r="F97" s="1">
        <v>96.5</v>
      </c>
      <c r="G97" s="16" t="s">
        <v>101</v>
      </c>
      <c r="H97" s="1">
        <v>2015</v>
      </c>
      <c r="I97" s="1">
        <v>1</v>
      </c>
      <c r="J97" s="1">
        <v>2</v>
      </c>
      <c r="K97" s="1">
        <v>6</v>
      </c>
    </row>
    <row r="98" spans="1:11" x14ac:dyDescent="0.45">
      <c r="A98" s="16" t="s">
        <v>43</v>
      </c>
      <c r="B98" s="1">
        <v>6</v>
      </c>
      <c r="C98" s="1">
        <v>101.97</v>
      </c>
      <c r="D98" t="s">
        <v>63</v>
      </c>
      <c r="E98" s="1">
        <v>2</v>
      </c>
      <c r="F98" s="1">
        <v>82.99</v>
      </c>
      <c r="G98" s="16" t="s">
        <v>101</v>
      </c>
      <c r="H98" s="1">
        <v>2015</v>
      </c>
      <c r="I98" s="1">
        <v>1</v>
      </c>
      <c r="J98" s="1">
        <v>3</v>
      </c>
      <c r="K98" s="1">
        <v>6</v>
      </c>
    </row>
    <row r="99" spans="1:11" x14ac:dyDescent="0.45">
      <c r="A99" s="16" t="s">
        <v>4</v>
      </c>
      <c r="B99" s="1">
        <v>6</v>
      </c>
      <c r="C99" s="1">
        <v>95.88</v>
      </c>
      <c r="D99" t="s">
        <v>105</v>
      </c>
      <c r="E99" s="1">
        <v>5</v>
      </c>
      <c r="F99" s="1">
        <v>89.23</v>
      </c>
      <c r="G99" s="16" t="s">
        <v>101</v>
      </c>
      <c r="H99" s="1">
        <v>2015</v>
      </c>
      <c r="I99" s="1">
        <v>1</v>
      </c>
      <c r="J99" s="1">
        <v>4</v>
      </c>
      <c r="K99" s="1">
        <v>6</v>
      </c>
    </row>
    <row r="100" spans="1:11" x14ac:dyDescent="0.45">
      <c r="A100" s="16" t="s">
        <v>52</v>
      </c>
      <c r="B100" s="1">
        <v>6</v>
      </c>
      <c r="C100" s="1">
        <v>102.18</v>
      </c>
      <c r="D100" s="14" t="s">
        <v>51</v>
      </c>
      <c r="E100" s="1">
        <v>3</v>
      </c>
      <c r="F100" s="1">
        <v>85.72</v>
      </c>
      <c r="G100" s="16" t="s">
        <v>101</v>
      </c>
      <c r="H100" s="1">
        <v>2015</v>
      </c>
      <c r="I100" s="1">
        <v>1</v>
      </c>
      <c r="J100" s="1">
        <v>5</v>
      </c>
      <c r="K100" s="1">
        <v>6</v>
      </c>
    </row>
    <row r="101" spans="1:11" x14ac:dyDescent="0.45">
      <c r="A101" s="16" t="s">
        <v>50</v>
      </c>
      <c r="B101" s="1">
        <v>6</v>
      </c>
      <c r="C101" s="1">
        <v>98.02</v>
      </c>
      <c r="D101" t="s">
        <v>72</v>
      </c>
      <c r="E101" s="1">
        <v>0</v>
      </c>
      <c r="F101" s="1">
        <v>86.24</v>
      </c>
      <c r="G101" s="16" t="s">
        <v>101</v>
      </c>
      <c r="H101" s="1">
        <v>2015</v>
      </c>
      <c r="I101" s="1">
        <v>1</v>
      </c>
      <c r="J101" s="1">
        <v>6</v>
      </c>
      <c r="K101" s="1">
        <v>6</v>
      </c>
    </row>
    <row r="102" spans="1:11" x14ac:dyDescent="0.45">
      <c r="A102" s="16" t="s">
        <v>67</v>
      </c>
      <c r="B102" s="1">
        <v>6</v>
      </c>
      <c r="C102" s="1">
        <v>87.61</v>
      </c>
      <c r="D102" t="s">
        <v>100</v>
      </c>
      <c r="E102" s="1">
        <v>1</v>
      </c>
      <c r="F102" s="1">
        <v>77.73</v>
      </c>
      <c r="G102" s="16" t="s">
        <v>101</v>
      </c>
      <c r="H102" s="1">
        <v>2015</v>
      </c>
      <c r="I102" s="1">
        <v>1</v>
      </c>
      <c r="J102" s="1">
        <v>7</v>
      </c>
      <c r="K102" s="1">
        <v>6</v>
      </c>
    </row>
    <row r="103" spans="1:11" x14ac:dyDescent="0.45">
      <c r="A103" s="16" t="s">
        <v>26</v>
      </c>
      <c r="B103" s="1">
        <v>6</v>
      </c>
      <c r="C103" s="1">
        <v>91.89</v>
      </c>
      <c r="D103" t="s">
        <v>73</v>
      </c>
      <c r="E103" s="1">
        <v>3</v>
      </c>
      <c r="F103" s="1">
        <v>89.98</v>
      </c>
      <c r="G103" s="16" t="s">
        <v>101</v>
      </c>
      <c r="H103" s="1">
        <v>2015</v>
      </c>
      <c r="I103" s="1">
        <v>1</v>
      </c>
      <c r="J103" s="1">
        <v>8</v>
      </c>
      <c r="K103" s="1">
        <v>6</v>
      </c>
    </row>
    <row r="104" spans="1:11" x14ac:dyDescent="0.45">
      <c r="B104" s="1"/>
      <c r="C104" s="1"/>
      <c r="E104" s="1"/>
      <c r="F104" s="1"/>
      <c r="G104" s="1" t="s">
        <v>54</v>
      </c>
      <c r="H104" s="1" t="s">
        <v>54</v>
      </c>
      <c r="I104" s="1"/>
      <c r="J104" s="1"/>
    </row>
    <row r="105" spans="1:11" x14ac:dyDescent="0.45">
      <c r="A105" s="16" t="s">
        <v>48</v>
      </c>
      <c r="B105" s="1">
        <v>8</v>
      </c>
      <c r="C105" s="1">
        <v>107.37</v>
      </c>
      <c r="D105" t="s">
        <v>3</v>
      </c>
      <c r="E105" s="1">
        <v>3</v>
      </c>
      <c r="F105" s="1">
        <v>93.46</v>
      </c>
      <c r="G105" s="16" t="s">
        <v>101</v>
      </c>
      <c r="H105" s="1">
        <v>2015</v>
      </c>
      <c r="I105" s="1" t="s">
        <v>5</v>
      </c>
      <c r="J105" s="1">
        <v>9</v>
      </c>
      <c r="K105" s="1">
        <v>6</v>
      </c>
    </row>
    <row r="106" spans="1:11" x14ac:dyDescent="0.45">
      <c r="A106" s="16" t="s">
        <v>43</v>
      </c>
      <c r="B106" s="1">
        <v>8</v>
      </c>
      <c r="C106" s="1">
        <v>100.23</v>
      </c>
      <c r="D106" t="s">
        <v>4</v>
      </c>
      <c r="E106" s="1">
        <v>4</v>
      </c>
      <c r="F106" s="1">
        <v>100.79</v>
      </c>
      <c r="G106" s="16" t="s">
        <v>101</v>
      </c>
      <c r="H106" s="1">
        <v>2015</v>
      </c>
      <c r="I106" s="1" t="s">
        <v>5</v>
      </c>
      <c r="J106" s="1">
        <v>10</v>
      </c>
      <c r="K106" s="1">
        <v>6</v>
      </c>
    </row>
    <row r="107" spans="1:11" x14ac:dyDescent="0.45">
      <c r="A107" s="16" t="s">
        <v>50</v>
      </c>
      <c r="B107" s="1">
        <v>8</v>
      </c>
      <c r="C107" s="1">
        <v>91.49</v>
      </c>
      <c r="D107" t="s">
        <v>52</v>
      </c>
      <c r="E107" s="1">
        <v>7</v>
      </c>
      <c r="F107" s="1">
        <v>93.31</v>
      </c>
      <c r="G107" s="16" t="s">
        <v>101</v>
      </c>
      <c r="H107" s="1">
        <v>2015</v>
      </c>
      <c r="I107" s="1" t="s">
        <v>5</v>
      </c>
      <c r="J107" s="1">
        <v>11</v>
      </c>
      <c r="K107" s="1">
        <v>6</v>
      </c>
    </row>
    <row r="108" spans="1:11" x14ac:dyDescent="0.45">
      <c r="A108" s="16" t="s">
        <v>26</v>
      </c>
      <c r="B108" s="1">
        <v>8</v>
      </c>
      <c r="C108" s="1">
        <v>99.33</v>
      </c>
      <c r="D108" t="s">
        <v>67</v>
      </c>
      <c r="E108" s="1">
        <v>5</v>
      </c>
      <c r="F108" s="1">
        <v>98.06</v>
      </c>
      <c r="G108" s="16" t="s">
        <v>101</v>
      </c>
      <c r="H108" s="1">
        <v>2015</v>
      </c>
      <c r="I108" s="1" t="s">
        <v>5</v>
      </c>
      <c r="J108" s="1">
        <v>12</v>
      </c>
      <c r="K108" s="1">
        <v>6</v>
      </c>
    </row>
    <row r="109" spans="1:11" x14ac:dyDescent="0.45">
      <c r="A109" t="s">
        <v>54</v>
      </c>
      <c r="B109" s="1"/>
      <c r="C109" s="1"/>
      <c r="E109" s="1"/>
      <c r="F109" s="1"/>
      <c r="G109" s="1" t="s">
        <v>54</v>
      </c>
      <c r="H109" s="1" t="s">
        <v>54</v>
      </c>
      <c r="I109" s="1"/>
      <c r="J109" s="1"/>
    </row>
    <row r="110" spans="1:11" x14ac:dyDescent="0.45">
      <c r="A110" s="16" t="s">
        <v>43</v>
      </c>
      <c r="B110" s="1">
        <v>10</v>
      </c>
      <c r="C110" s="1">
        <v>100.56</v>
      </c>
      <c r="D110" t="s">
        <v>48</v>
      </c>
      <c r="E110" s="1">
        <v>9</v>
      </c>
      <c r="F110" s="1">
        <v>99.57</v>
      </c>
      <c r="G110" s="16" t="s">
        <v>101</v>
      </c>
      <c r="H110" s="1">
        <v>2015</v>
      </c>
      <c r="I110" s="1" t="s">
        <v>6</v>
      </c>
      <c r="J110" s="1">
        <v>13</v>
      </c>
      <c r="K110" s="1">
        <v>6</v>
      </c>
    </row>
    <row r="111" spans="1:11" x14ac:dyDescent="0.45">
      <c r="A111" s="16" t="s">
        <v>50</v>
      </c>
      <c r="B111" s="1">
        <v>10</v>
      </c>
      <c r="C111" s="1">
        <v>100.43</v>
      </c>
      <c r="D111" t="s">
        <v>26</v>
      </c>
      <c r="E111" s="1">
        <v>6</v>
      </c>
      <c r="F111" s="1">
        <v>96.7</v>
      </c>
      <c r="G111" s="16" t="s">
        <v>101</v>
      </c>
      <c r="H111" s="1">
        <v>2015</v>
      </c>
      <c r="I111" s="1" t="s">
        <v>6</v>
      </c>
      <c r="J111" s="1">
        <v>14</v>
      </c>
      <c r="K111" s="1">
        <v>6</v>
      </c>
    </row>
    <row r="112" spans="1:11" x14ac:dyDescent="0.45">
      <c r="B112" s="1"/>
      <c r="C112" s="1"/>
      <c r="E112" s="1"/>
      <c r="F112" s="1"/>
      <c r="G112" s="1" t="s">
        <v>54</v>
      </c>
      <c r="H112" s="1" t="s">
        <v>54</v>
      </c>
      <c r="I112" s="1"/>
      <c r="J112" s="1"/>
    </row>
    <row r="113" spans="1:11" x14ac:dyDescent="0.45">
      <c r="A113" s="16" t="s">
        <v>43</v>
      </c>
      <c r="B113" s="1">
        <v>11</v>
      </c>
      <c r="C113" s="1">
        <v>103.16</v>
      </c>
      <c r="D113" t="s">
        <v>50</v>
      </c>
      <c r="E113" s="1">
        <v>10</v>
      </c>
      <c r="F113" s="1">
        <v>97.7</v>
      </c>
      <c r="G113" s="16" t="s">
        <v>101</v>
      </c>
      <c r="H113" s="1">
        <v>2015</v>
      </c>
      <c r="I113" s="1" t="s">
        <v>7</v>
      </c>
      <c r="J113" s="1">
        <v>15</v>
      </c>
      <c r="K113" s="1">
        <v>6</v>
      </c>
    </row>
    <row r="114" spans="1:11" x14ac:dyDescent="0.45">
      <c r="A114" s="16"/>
      <c r="B114" s="1"/>
      <c r="C114" s="1"/>
      <c r="E114" s="1"/>
      <c r="F114" s="1"/>
      <c r="G114" s="16"/>
      <c r="H114" s="1"/>
      <c r="I114" s="1"/>
      <c r="J114" s="1"/>
    </row>
    <row r="115" spans="1:11" x14ac:dyDescent="0.45">
      <c r="A115" t="s">
        <v>4</v>
      </c>
      <c r="B115" s="1">
        <v>6</v>
      </c>
      <c r="C115" s="1">
        <v>106.61</v>
      </c>
      <c r="D115" t="s">
        <v>103</v>
      </c>
      <c r="E115" s="1">
        <v>2</v>
      </c>
      <c r="F115" s="1">
        <v>83.83</v>
      </c>
      <c r="G115" s="1" t="s">
        <v>101</v>
      </c>
      <c r="H115" s="1">
        <v>2016</v>
      </c>
      <c r="I115" s="1">
        <v>1</v>
      </c>
      <c r="J115" s="1">
        <v>1</v>
      </c>
      <c r="K115" s="1">
        <v>7</v>
      </c>
    </row>
    <row r="116" spans="1:11" x14ac:dyDescent="0.45">
      <c r="A116" t="s">
        <v>67</v>
      </c>
      <c r="B116" s="1">
        <v>6</v>
      </c>
      <c r="C116" s="1">
        <v>96.53</v>
      </c>
      <c r="D116" t="s">
        <v>30</v>
      </c>
      <c r="E116" s="1">
        <v>1</v>
      </c>
      <c r="F116" s="1">
        <v>81.09</v>
      </c>
      <c r="G116" s="1" t="s">
        <v>101</v>
      </c>
      <c r="H116" s="1">
        <v>2016</v>
      </c>
      <c r="I116" s="1">
        <v>1</v>
      </c>
      <c r="J116" s="1">
        <v>2</v>
      </c>
      <c r="K116" s="1">
        <v>7</v>
      </c>
    </row>
    <row r="117" spans="1:11" x14ac:dyDescent="0.45">
      <c r="A117" t="s">
        <v>53</v>
      </c>
      <c r="B117" s="1">
        <v>6</v>
      </c>
      <c r="C117" s="1">
        <v>91.34</v>
      </c>
      <c r="D117" t="s">
        <v>58</v>
      </c>
      <c r="E117" s="1">
        <v>4</v>
      </c>
      <c r="F117" s="1">
        <v>82.83</v>
      </c>
      <c r="G117" s="1" t="s">
        <v>101</v>
      </c>
      <c r="H117" s="1">
        <v>2016</v>
      </c>
      <c r="I117" s="1">
        <v>1</v>
      </c>
      <c r="J117" s="1">
        <v>3</v>
      </c>
      <c r="K117" s="1">
        <v>7</v>
      </c>
    </row>
    <row r="118" spans="1:11" x14ac:dyDescent="0.45">
      <c r="A118" t="s">
        <v>50</v>
      </c>
      <c r="B118" s="1">
        <v>6</v>
      </c>
      <c r="C118" s="1">
        <v>97.36</v>
      </c>
      <c r="D118" t="s">
        <v>47</v>
      </c>
      <c r="E118" s="1">
        <v>2</v>
      </c>
      <c r="F118" s="1">
        <v>86.97</v>
      </c>
      <c r="G118" s="1" t="s">
        <v>101</v>
      </c>
      <c r="H118" s="1">
        <v>2016</v>
      </c>
      <c r="I118" s="1">
        <v>1</v>
      </c>
      <c r="J118" s="1">
        <v>4</v>
      </c>
      <c r="K118" s="1">
        <v>7</v>
      </c>
    </row>
    <row r="119" spans="1:11" x14ac:dyDescent="0.45">
      <c r="A119" t="s">
        <v>52</v>
      </c>
      <c r="B119" s="1">
        <v>6</v>
      </c>
      <c r="C119" s="1">
        <v>100.6</v>
      </c>
      <c r="D119" t="s">
        <v>61</v>
      </c>
      <c r="E119" s="1">
        <v>3</v>
      </c>
      <c r="F119" s="1">
        <v>85.52</v>
      </c>
      <c r="G119" s="1" t="s">
        <v>101</v>
      </c>
      <c r="H119" s="1">
        <v>2016</v>
      </c>
      <c r="I119" s="1">
        <v>1</v>
      </c>
      <c r="J119" s="1">
        <v>5</v>
      </c>
      <c r="K119" s="1">
        <v>7</v>
      </c>
    </row>
    <row r="120" spans="1:11" x14ac:dyDescent="0.45">
      <c r="A120" t="s">
        <v>26</v>
      </c>
      <c r="B120" s="1">
        <v>6</v>
      </c>
      <c r="C120" s="1">
        <v>89.04</v>
      </c>
      <c r="D120" t="s">
        <v>106</v>
      </c>
      <c r="E120" s="1">
        <v>2</v>
      </c>
      <c r="F120" s="1">
        <v>76</v>
      </c>
      <c r="G120" s="1" t="s">
        <v>101</v>
      </c>
      <c r="H120" s="1">
        <v>2016</v>
      </c>
      <c r="I120" s="1">
        <v>1</v>
      </c>
      <c r="J120" s="1">
        <v>6</v>
      </c>
      <c r="K120" s="1">
        <v>7</v>
      </c>
    </row>
    <row r="121" spans="1:11" x14ac:dyDescent="0.45">
      <c r="A121" t="s">
        <v>48</v>
      </c>
      <c r="B121" s="1">
        <v>6</v>
      </c>
      <c r="C121" s="1">
        <v>106.09</v>
      </c>
      <c r="D121" t="s">
        <v>51</v>
      </c>
      <c r="E121" s="1">
        <v>0</v>
      </c>
      <c r="F121" s="1">
        <v>77.069999999999993</v>
      </c>
      <c r="G121" s="1" t="s">
        <v>101</v>
      </c>
      <c r="H121" s="1">
        <v>2016</v>
      </c>
      <c r="I121" s="1">
        <v>1</v>
      </c>
      <c r="J121" s="1">
        <v>7</v>
      </c>
      <c r="K121" s="1">
        <v>7</v>
      </c>
    </row>
    <row r="122" spans="1:11" x14ac:dyDescent="0.45">
      <c r="A122" t="s">
        <v>43</v>
      </c>
      <c r="B122" s="1">
        <v>6</v>
      </c>
      <c r="C122" s="1">
        <v>95.94</v>
      </c>
      <c r="D122" t="s">
        <v>102</v>
      </c>
      <c r="E122" s="1">
        <v>0</v>
      </c>
      <c r="F122" s="1">
        <v>78.45</v>
      </c>
      <c r="G122" s="1" t="s">
        <v>101</v>
      </c>
      <c r="H122" s="1">
        <v>2016</v>
      </c>
      <c r="I122" s="1">
        <v>1</v>
      </c>
      <c r="J122" s="1">
        <v>8</v>
      </c>
      <c r="K122" s="1">
        <v>7</v>
      </c>
    </row>
    <row r="123" spans="1:11" x14ac:dyDescent="0.45">
      <c r="B123" s="1"/>
      <c r="C123" s="1"/>
      <c r="E123" s="1"/>
      <c r="F123" s="1"/>
      <c r="G123" s="1"/>
      <c r="H123" s="1"/>
      <c r="I123" s="1"/>
      <c r="J123" s="1"/>
    </row>
    <row r="124" spans="1:11" x14ac:dyDescent="0.45">
      <c r="A124" t="s">
        <v>4</v>
      </c>
      <c r="B124" s="1">
        <v>10</v>
      </c>
      <c r="C124" s="1">
        <v>103.93</v>
      </c>
      <c r="D124" t="s">
        <v>67</v>
      </c>
      <c r="E124" s="1">
        <v>6</v>
      </c>
      <c r="F124" s="1">
        <v>96.13</v>
      </c>
      <c r="G124" s="1" t="s">
        <v>101</v>
      </c>
      <c r="H124" s="1">
        <v>2016</v>
      </c>
      <c r="I124" s="1" t="s">
        <v>5</v>
      </c>
      <c r="J124" s="1">
        <v>9</v>
      </c>
      <c r="K124" s="1">
        <v>7</v>
      </c>
    </row>
    <row r="125" spans="1:11" x14ac:dyDescent="0.45">
      <c r="A125" t="s">
        <v>50</v>
      </c>
      <c r="B125" s="1">
        <v>10</v>
      </c>
      <c r="C125" s="1">
        <v>101.11</v>
      </c>
      <c r="D125" t="s">
        <v>53</v>
      </c>
      <c r="E125" s="1">
        <v>5</v>
      </c>
      <c r="F125" s="1">
        <v>95.91</v>
      </c>
      <c r="G125" s="1" t="s">
        <v>101</v>
      </c>
      <c r="H125" s="1">
        <v>2016</v>
      </c>
      <c r="I125" s="1" t="s">
        <v>5</v>
      </c>
      <c r="J125" s="1">
        <v>10</v>
      </c>
      <c r="K125" s="1">
        <v>7</v>
      </c>
    </row>
    <row r="126" spans="1:11" x14ac:dyDescent="0.45">
      <c r="A126" t="s">
        <v>26</v>
      </c>
      <c r="B126" s="1">
        <v>10</v>
      </c>
      <c r="C126" s="1">
        <v>107.63</v>
      </c>
      <c r="D126" t="s">
        <v>52</v>
      </c>
      <c r="E126" s="1">
        <v>6</v>
      </c>
      <c r="F126" s="1">
        <v>107.45</v>
      </c>
      <c r="G126" s="1" t="s">
        <v>101</v>
      </c>
      <c r="H126" s="1">
        <v>2016</v>
      </c>
      <c r="I126" s="1" t="s">
        <v>5</v>
      </c>
      <c r="J126" s="1">
        <v>11</v>
      </c>
      <c r="K126" s="1">
        <v>7</v>
      </c>
    </row>
    <row r="127" spans="1:11" x14ac:dyDescent="0.45">
      <c r="A127" t="s">
        <v>43</v>
      </c>
      <c r="B127" s="1">
        <v>10</v>
      </c>
      <c r="C127" s="1">
        <v>101.71</v>
      </c>
      <c r="D127" t="s">
        <v>48</v>
      </c>
      <c r="E127" s="1">
        <v>9</v>
      </c>
      <c r="F127" s="1">
        <v>107.57</v>
      </c>
      <c r="G127" s="1" t="s">
        <v>101</v>
      </c>
      <c r="H127" s="1">
        <v>2016</v>
      </c>
      <c r="I127" s="1" t="s">
        <v>5</v>
      </c>
      <c r="J127" s="1">
        <v>12</v>
      </c>
      <c r="K127" s="1">
        <v>7</v>
      </c>
    </row>
    <row r="128" spans="1:11" x14ac:dyDescent="0.45">
      <c r="B128" s="1"/>
      <c r="C128" s="1"/>
      <c r="E128" s="1"/>
      <c r="F128" s="1"/>
      <c r="G128" s="1"/>
      <c r="H128" s="1"/>
      <c r="I128" s="1"/>
      <c r="J128" s="1"/>
      <c r="K128" s="1"/>
    </row>
    <row r="129" spans="1:11" x14ac:dyDescent="0.45">
      <c r="A129" t="s">
        <v>4</v>
      </c>
      <c r="B129" s="1">
        <v>11</v>
      </c>
      <c r="C129" s="1">
        <v>111.37</v>
      </c>
      <c r="D129" t="s">
        <v>50</v>
      </c>
      <c r="E129" s="1">
        <v>7</v>
      </c>
      <c r="F129" s="1">
        <v>104.85</v>
      </c>
      <c r="G129" s="1" t="s">
        <v>101</v>
      </c>
      <c r="H129" s="1">
        <v>2016</v>
      </c>
      <c r="I129" s="1" t="s">
        <v>6</v>
      </c>
      <c r="J129" s="1">
        <v>13</v>
      </c>
      <c r="K129" s="1">
        <v>7</v>
      </c>
    </row>
    <row r="130" spans="1:11" x14ac:dyDescent="0.45">
      <c r="A130" t="s">
        <v>43</v>
      </c>
      <c r="B130" s="1">
        <v>11</v>
      </c>
      <c r="C130" s="1">
        <v>100.28</v>
      </c>
      <c r="D130" t="s">
        <v>26</v>
      </c>
      <c r="E130" s="1">
        <v>9</v>
      </c>
      <c r="F130" s="1">
        <v>94.51</v>
      </c>
      <c r="G130" s="1" t="s">
        <v>101</v>
      </c>
      <c r="H130" s="1">
        <v>2016</v>
      </c>
      <c r="I130" s="1" t="s">
        <v>6</v>
      </c>
      <c r="J130" s="1">
        <v>14</v>
      </c>
      <c r="K130" s="1">
        <v>7</v>
      </c>
    </row>
    <row r="131" spans="1:11" x14ac:dyDescent="0.45">
      <c r="B131" s="1"/>
      <c r="C131" s="1"/>
      <c r="E131" s="1"/>
      <c r="F131" s="1"/>
      <c r="G131" s="1"/>
      <c r="H131" s="1"/>
      <c r="I131" s="1"/>
      <c r="J131" s="1"/>
    </row>
    <row r="132" spans="1:11" x14ac:dyDescent="0.45">
      <c r="A132" t="s">
        <v>4</v>
      </c>
      <c r="B132" s="1">
        <v>11</v>
      </c>
      <c r="C132" s="1">
        <v>99.6</v>
      </c>
      <c r="D132" t="s">
        <v>43</v>
      </c>
      <c r="E132" s="1">
        <v>7</v>
      </c>
      <c r="F132" s="1">
        <v>98.96</v>
      </c>
      <c r="G132" s="1" t="s">
        <v>101</v>
      </c>
      <c r="H132" s="1">
        <v>2016</v>
      </c>
      <c r="I132" s="1" t="s">
        <v>7</v>
      </c>
      <c r="J132" s="1">
        <v>15</v>
      </c>
      <c r="K132" s="1">
        <v>7</v>
      </c>
    </row>
    <row r="133" spans="1:11" x14ac:dyDescent="0.45">
      <c r="B133" s="1"/>
      <c r="C133" s="1"/>
      <c r="E133" s="1"/>
      <c r="F133" s="1"/>
      <c r="G133" s="1"/>
      <c r="H133" s="1"/>
      <c r="I133" s="1"/>
      <c r="J133" s="1"/>
      <c r="K133" s="1"/>
    </row>
    <row r="134" spans="1:11" x14ac:dyDescent="0.45">
      <c r="A134" s="16" t="s">
        <v>4</v>
      </c>
      <c r="B134" s="6">
        <v>6</v>
      </c>
      <c r="C134" s="6">
        <v>79.64</v>
      </c>
      <c r="D134" s="16" t="s">
        <v>63</v>
      </c>
      <c r="E134" s="6">
        <v>3</v>
      </c>
      <c r="F134" s="6">
        <v>74.77</v>
      </c>
      <c r="G134" s="6" t="s">
        <v>45</v>
      </c>
      <c r="H134" s="6">
        <v>2016</v>
      </c>
      <c r="I134" s="1">
        <v>1</v>
      </c>
      <c r="J134" s="1">
        <v>1</v>
      </c>
      <c r="K134" s="1">
        <v>8</v>
      </c>
    </row>
    <row r="135" spans="1:11" x14ac:dyDescent="0.45">
      <c r="A135" s="16" t="s">
        <v>48</v>
      </c>
      <c r="B135" s="6">
        <v>6</v>
      </c>
      <c r="C135" s="6">
        <v>95.06</v>
      </c>
      <c r="D135" s="16" t="s">
        <v>59</v>
      </c>
      <c r="E135" s="6">
        <v>3</v>
      </c>
      <c r="F135" s="6">
        <v>92.24</v>
      </c>
      <c r="G135" s="1" t="s">
        <v>45</v>
      </c>
      <c r="H135" s="6">
        <v>2016</v>
      </c>
      <c r="I135" s="1">
        <v>1</v>
      </c>
      <c r="J135" s="1">
        <v>2</v>
      </c>
      <c r="K135" s="1">
        <v>8</v>
      </c>
    </row>
    <row r="136" spans="1:11" x14ac:dyDescent="0.45">
      <c r="A136" s="16" t="s">
        <v>43</v>
      </c>
      <c r="B136" s="6">
        <v>6</v>
      </c>
      <c r="C136" s="6">
        <v>93.13</v>
      </c>
      <c r="D136" s="16" t="s">
        <v>51</v>
      </c>
      <c r="E136" s="6">
        <v>3</v>
      </c>
      <c r="F136" s="6">
        <v>87.75</v>
      </c>
      <c r="G136" s="6" t="s">
        <v>45</v>
      </c>
      <c r="H136" s="6">
        <v>2016</v>
      </c>
      <c r="I136" s="1">
        <v>1</v>
      </c>
      <c r="J136" s="1">
        <v>3</v>
      </c>
      <c r="K136" s="1">
        <v>8</v>
      </c>
    </row>
    <row r="137" spans="1:11" x14ac:dyDescent="0.45">
      <c r="A137" t="s">
        <v>53</v>
      </c>
      <c r="B137" s="1">
        <v>6</v>
      </c>
      <c r="C137" s="1">
        <v>93.19</v>
      </c>
      <c r="D137" t="s">
        <v>62</v>
      </c>
      <c r="E137" s="1">
        <v>1</v>
      </c>
      <c r="F137" s="1">
        <v>78.08</v>
      </c>
      <c r="G137" s="1" t="s">
        <v>45</v>
      </c>
      <c r="H137" s="6">
        <v>2016</v>
      </c>
      <c r="I137" s="1">
        <v>1</v>
      </c>
      <c r="J137" s="1">
        <v>4</v>
      </c>
      <c r="K137" s="1">
        <v>8</v>
      </c>
    </row>
    <row r="138" spans="1:11" x14ac:dyDescent="0.45">
      <c r="A138" t="s">
        <v>52</v>
      </c>
      <c r="B138" s="1">
        <v>6</v>
      </c>
      <c r="C138" s="1">
        <v>107.89</v>
      </c>
      <c r="D138" t="s">
        <v>47</v>
      </c>
      <c r="E138" s="1">
        <v>2</v>
      </c>
      <c r="F138" s="1">
        <v>87.36</v>
      </c>
      <c r="G138" s="6" t="s">
        <v>45</v>
      </c>
      <c r="H138" s="6">
        <v>2016</v>
      </c>
      <c r="I138" s="1">
        <v>1</v>
      </c>
      <c r="J138" s="1">
        <v>5</v>
      </c>
      <c r="K138" s="1">
        <v>8</v>
      </c>
    </row>
    <row r="139" spans="1:11" x14ac:dyDescent="0.45">
      <c r="A139" t="s">
        <v>71</v>
      </c>
      <c r="B139" s="1">
        <v>6</v>
      </c>
      <c r="C139" s="1">
        <v>99.54</v>
      </c>
      <c r="D139" t="s">
        <v>50</v>
      </c>
      <c r="E139" s="1">
        <v>1</v>
      </c>
      <c r="F139" s="1">
        <v>91.04</v>
      </c>
      <c r="G139" s="1" t="s">
        <v>45</v>
      </c>
      <c r="H139" s="6">
        <v>2016</v>
      </c>
      <c r="I139" s="1">
        <v>1</v>
      </c>
      <c r="J139" s="1">
        <v>6</v>
      </c>
      <c r="K139" s="1">
        <v>8</v>
      </c>
    </row>
    <row r="140" spans="1:11" x14ac:dyDescent="0.45">
      <c r="A140" t="s">
        <v>68</v>
      </c>
      <c r="B140" s="1">
        <v>6</v>
      </c>
      <c r="C140" s="1">
        <v>84.49</v>
      </c>
      <c r="D140" t="s">
        <v>26</v>
      </c>
      <c r="E140" s="1">
        <v>5</v>
      </c>
      <c r="F140" s="1">
        <v>88.53</v>
      </c>
      <c r="G140" s="6" t="s">
        <v>45</v>
      </c>
      <c r="H140" s="6">
        <v>2016</v>
      </c>
      <c r="I140" s="1">
        <v>1</v>
      </c>
      <c r="J140" s="1">
        <v>7</v>
      </c>
      <c r="K140" s="1">
        <v>8</v>
      </c>
    </row>
    <row r="141" spans="1:11" x14ac:dyDescent="0.45">
      <c r="A141" t="s">
        <v>67</v>
      </c>
      <c r="B141" s="1">
        <v>6</v>
      </c>
      <c r="C141" s="1">
        <v>99.61</v>
      </c>
      <c r="D141" t="s">
        <v>3</v>
      </c>
      <c r="E141" s="1">
        <v>2</v>
      </c>
      <c r="F141" s="1">
        <v>92</v>
      </c>
      <c r="G141" s="1" t="s">
        <v>45</v>
      </c>
      <c r="H141" s="6">
        <v>2016</v>
      </c>
      <c r="I141" s="1">
        <v>1</v>
      </c>
      <c r="J141" s="1">
        <v>8</v>
      </c>
      <c r="K141" s="1">
        <v>8</v>
      </c>
    </row>
    <row r="142" spans="1:11" x14ac:dyDescent="0.45">
      <c r="B142" s="1"/>
      <c r="C142" s="1"/>
      <c r="E142" s="1"/>
      <c r="F142" s="1"/>
      <c r="G142" s="6"/>
      <c r="H142" s="6"/>
      <c r="I142" s="1"/>
      <c r="J142" s="1"/>
    </row>
    <row r="143" spans="1:11" x14ac:dyDescent="0.45">
      <c r="A143" t="s">
        <v>48</v>
      </c>
      <c r="B143" s="1">
        <v>10</v>
      </c>
      <c r="C143" s="1">
        <v>112.41</v>
      </c>
      <c r="D143" t="s">
        <v>4</v>
      </c>
      <c r="E143" s="1">
        <v>2</v>
      </c>
      <c r="F143" s="1">
        <v>98.09</v>
      </c>
      <c r="G143" s="1" t="s">
        <v>45</v>
      </c>
      <c r="H143" s="6">
        <v>2016</v>
      </c>
      <c r="I143" s="1" t="s">
        <v>5</v>
      </c>
      <c r="J143" s="1">
        <v>9</v>
      </c>
      <c r="K143" s="1">
        <v>8</v>
      </c>
    </row>
    <row r="144" spans="1:11" x14ac:dyDescent="0.45">
      <c r="A144" t="s">
        <v>53</v>
      </c>
      <c r="B144" s="1">
        <v>10</v>
      </c>
      <c r="C144" s="1">
        <v>96.56</v>
      </c>
      <c r="D144" t="s">
        <v>43</v>
      </c>
      <c r="E144" s="1">
        <v>5</v>
      </c>
      <c r="F144" s="1">
        <v>91.15</v>
      </c>
      <c r="G144" s="6" t="s">
        <v>45</v>
      </c>
      <c r="H144" s="6">
        <v>2016</v>
      </c>
      <c r="I144" s="1" t="s">
        <v>5</v>
      </c>
      <c r="J144" s="1">
        <v>10</v>
      </c>
      <c r="K144" s="1">
        <v>8</v>
      </c>
    </row>
    <row r="145" spans="1:11" x14ac:dyDescent="0.45">
      <c r="A145" t="s">
        <v>52</v>
      </c>
      <c r="B145" s="1">
        <v>10</v>
      </c>
      <c r="C145" s="1">
        <v>104</v>
      </c>
      <c r="D145" t="s">
        <v>71</v>
      </c>
      <c r="E145" s="1">
        <v>6</v>
      </c>
      <c r="F145" s="1">
        <v>96.8</v>
      </c>
      <c r="G145" s="1" t="s">
        <v>45</v>
      </c>
      <c r="H145" s="6">
        <v>2016</v>
      </c>
      <c r="I145" s="1" t="s">
        <v>5</v>
      </c>
      <c r="J145" s="1">
        <v>11</v>
      </c>
      <c r="K145" s="1">
        <v>8</v>
      </c>
    </row>
    <row r="146" spans="1:11" x14ac:dyDescent="0.45">
      <c r="A146" t="s">
        <v>67</v>
      </c>
      <c r="B146" s="1">
        <v>10</v>
      </c>
      <c r="C146" s="1">
        <v>95.6</v>
      </c>
      <c r="D146" t="s">
        <v>68</v>
      </c>
      <c r="E146" s="1">
        <v>4</v>
      </c>
      <c r="F146" s="1">
        <v>91.17</v>
      </c>
      <c r="G146" s="6" t="s">
        <v>45</v>
      </c>
      <c r="H146" s="6">
        <v>2016</v>
      </c>
      <c r="I146" s="1" t="s">
        <v>5</v>
      </c>
      <c r="J146" s="1">
        <v>12</v>
      </c>
      <c r="K146" s="1">
        <v>8</v>
      </c>
    </row>
    <row r="147" spans="1:11" x14ac:dyDescent="0.45">
      <c r="B147" s="1"/>
      <c r="C147" s="1"/>
      <c r="E147" s="1"/>
      <c r="F147" s="1"/>
      <c r="G147" s="1"/>
      <c r="H147" s="6"/>
      <c r="I147" s="1"/>
      <c r="J147" s="1"/>
    </row>
    <row r="148" spans="1:11" x14ac:dyDescent="0.45">
      <c r="A148" t="s">
        <v>48</v>
      </c>
      <c r="B148" s="1">
        <v>11</v>
      </c>
      <c r="C148" s="1">
        <v>102.47</v>
      </c>
      <c r="D148" t="s">
        <v>53</v>
      </c>
      <c r="E148" s="1">
        <v>4</v>
      </c>
      <c r="F148" s="1">
        <v>91.81</v>
      </c>
      <c r="G148" s="6" t="s">
        <v>45</v>
      </c>
      <c r="H148" s="6">
        <v>2016</v>
      </c>
      <c r="I148" s="1" t="s">
        <v>6</v>
      </c>
      <c r="J148" s="1">
        <v>13</v>
      </c>
      <c r="K148" s="1">
        <v>8</v>
      </c>
    </row>
    <row r="149" spans="1:11" x14ac:dyDescent="0.45">
      <c r="A149" t="s">
        <v>52</v>
      </c>
      <c r="B149" s="1">
        <v>11</v>
      </c>
      <c r="C149" s="1">
        <v>105.92</v>
      </c>
      <c r="D149" t="s">
        <v>67</v>
      </c>
      <c r="E149" s="1">
        <v>6</v>
      </c>
      <c r="F149" s="1">
        <v>99.82</v>
      </c>
      <c r="G149" s="1" t="s">
        <v>45</v>
      </c>
      <c r="H149" s="6">
        <v>2016</v>
      </c>
      <c r="I149" s="1" t="s">
        <v>6</v>
      </c>
      <c r="J149" s="1">
        <v>14</v>
      </c>
      <c r="K149" s="1">
        <v>8</v>
      </c>
    </row>
    <row r="150" spans="1:11" x14ac:dyDescent="0.45">
      <c r="B150" s="1"/>
      <c r="C150" s="1"/>
      <c r="E150" s="1"/>
      <c r="F150" s="1"/>
      <c r="G150" s="6"/>
      <c r="H150" s="6"/>
      <c r="I150" s="1"/>
      <c r="J150" s="1"/>
      <c r="K150" s="1"/>
    </row>
    <row r="151" spans="1:11" x14ac:dyDescent="0.45">
      <c r="A151" t="s">
        <v>48</v>
      </c>
      <c r="B151" s="1">
        <v>11</v>
      </c>
      <c r="C151" s="1">
        <v>105.13</v>
      </c>
      <c r="D151" t="s">
        <v>52</v>
      </c>
      <c r="E151" s="1">
        <v>9</v>
      </c>
      <c r="F151" s="1">
        <v>104.32</v>
      </c>
      <c r="G151" s="1" t="s">
        <v>45</v>
      </c>
      <c r="H151" s="6">
        <v>2016</v>
      </c>
      <c r="I151" s="1" t="s">
        <v>7</v>
      </c>
      <c r="J151" s="1">
        <v>15</v>
      </c>
      <c r="K151" s="1">
        <v>8</v>
      </c>
    </row>
    <row r="152" spans="1:11" x14ac:dyDescent="0.45">
      <c r="K152" s="1"/>
    </row>
    <row r="153" spans="1:11" x14ac:dyDescent="0.45">
      <c r="A153" t="s">
        <v>4</v>
      </c>
      <c r="B153" s="1">
        <v>6</v>
      </c>
      <c r="C153" s="1">
        <v>97.4</v>
      </c>
      <c r="D153" t="s">
        <v>81</v>
      </c>
      <c r="E153" s="1">
        <v>3</v>
      </c>
      <c r="F153" s="1">
        <v>79.64</v>
      </c>
      <c r="G153" s="18" t="s">
        <v>75</v>
      </c>
      <c r="H153" s="1">
        <v>2016</v>
      </c>
      <c r="I153" s="1">
        <v>1</v>
      </c>
      <c r="J153" s="1">
        <v>1</v>
      </c>
      <c r="K153" s="1">
        <v>9</v>
      </c>
    </row>
    <row r="154" spans="1:11" x14ac:dyDescent="0.45">
      <c r="A154" t="s">
        <v>53</v>
      </c>
      <c r="B154" s="1">
        <v>6</v>
      </c>
      <c r="C154" s="1">
        <v>95.64</v>
      </c>
      <c r="D154" t="s">
        <v>79</v>
      </c>
      <c r="E154" s="1">
        <v>1</v>
      </c>
      <c r="F154" s="1">
        <v>86.71</v>
      </c>
      <c r="G154" s="18" t="s">
        <v>75</v>
      </c>
      <c r="H154" s="1">
        <v>2016</v>
      </c>
      <c r="I154" s="1">
        <v>1</v>
      </c>
      <c r="J154" s="1">
        <v>2</v>
      </c>
      <c r="K154" s="1">
        <v>9</v>
      </c>
    </row>
    <row r="155" spans="1:11" x14ac:dyDescent="0.45">
      <c r="A155" t="s">
        <v>43</v>
      </c>
      <c r="B155" s="1">
        <v>6</v>
      </c>
      <c r="C155" s="1">
        <v>91.49</v>
      </c>
      <c r="D155" t="s">
        <v>63</v>
      </c>
      <c r="E155" s="1">
        <v>3</v>
      </c>
      <c r="F155" s="1">
        <v>88.3</v>
      </c>
      <c r="G155" s="18" t="s">
        <v>75</v>
      </c>
      <c r="H155" s="1">
        <v>2016</v>
      </c>
      <c r="I155" s="1">
        <v>1</v>
      </c>
      <c r="J155" s="1">
        <v>3</v>
      </c>
      <c r="K155" s="1">
        <v>9</v>
      </c>
    </row>
    <row r="156" spans="1:11" x14ac:dyDescent="0.45">
      <c r="A156" t="s">
        <v>50</v>
      </c>
      <c r="B156" s="1">
        <v>6</v>
      </c>
      <c r="C156" s="1">
        <v>92.43</v>
      </c>
      <c r="D156" t="s">
        <v>3</v>
      </c>
      <c r="E156" s="1">
        <v>2</v>
      </c>
      <c r="F156" s="1">
        <v>89.35</v>
      </c>
      <c r="G156" s="18" t="s">
        <v>75</v>
      </c>
      <c r="H156" s="1">
        <v>2016</v>
      </c>
      <c r="I156" s="1">
        <v>1</v>
      </c>
      <c r="J156" s="1">
        <v>4</v>
      </c>
      <c r="K156" s="1">
        <v>9</v>
      </c>
    </row>
    <row r="157" spans="1:11" x14ac:dyDescent="0.45">
      <c r="A157" t="s">
        <v>52</v>
      </c>
      <c r="B157" s="1">
        <v>6</v>
      </c>
      <c r="C157" s="1">
        <v>94.78</v>
      </c>
      <c r="D157" t="s">
        <v>71</v>
      </c>
      <c r="E157" s="1">
        <v>4</v>
      </c>
      <c r="F157" s="1">
        <v>91.35</v>
      </c>
      <c r="G157" s="18" t="s">
        <v>75</v>
      </c>
      <c r="H157" s="1">
        <v>2016</v>
      </c>
      <c r="I157" s="1">
        <v>1</v>
      </c>
      <c r="J157" s="1">
        <v>5</v>
      </c>
      <c r="K157" s="1">
        <v>9</v>
      </c>
    </row>
    <row r="158" spans="1:11" x14ac:dyDescent="0.45">
      <c r="A158" t="s">
        <v>26</v>
      </c>
      <c r="B158" s="1">
        <v>6</v>
      </c>
      <c r="C158" s="1">
        <v>95.94</v>
      </c>
      <c r="D158" t="s">
        <v>51</v>
      </c>
      <c r="E158" s="1">
        <v>2</v>
      </c>
      <c r="F158" s="1">
        <v>86.93</v>
      </c>
      <c r="G158" s="18" t="s">
        <v>75</v>
      </c>
      <c r="H158" s="1">
        <v>2016</v>
      </c>
      <c r="I158" s="1">
        <v>1</v>
      </c>
      <c r="J158" s="1">
        <v>6</v>
      </c>
      <c r="K158" s="1">
        <v>9</v>
      </c>
    </row>
    <row r="159" spans="1:11" x14ac:dyDescent="0.45">
      <c r="A159" t="s">
        <v>59</v>
      </c>
      <c r="B159" s="1">
        <v>6</v>
      </c>
      <c r="C159" s="1">
        <v>103.58</v>
      </c>
      <c r="D159" t="s">
        <v>48</v>
      </c>
      <c r="E159" s="1">
        <v>2</v>
      </c>
      <c r="F159" s="1">
        <v>111.65</v>
      </c>
      <c r="G159" s="18" t="s">
        <v>75</v>
      </c>
      <c r="H159" s="1">
        <v>2016</v>
      </c>
      <c r="I159" s="1">
        <v>1</v>
      </c>
      <c r="J159" s="1">
        <v>7</v>
      </c>
      <c r="K159" s="1">
        <v>9</v>
      </c>
    </row>
    <row r="160" spans="1:11" x14ac:dyDescent="0.45">
      <c r="A160" t="s">
        <v>67</v>
      </c>
      <c r="B160" s="1">
        <v>6</v>
      </c>
      <c r="C160" s="1">
        <v>90.94</v>
      </c>
      <c r="D160" t="s">
        <v>74</v>
      </c>
      <c r="E160" s="1">
        <v>4</v>
      </c>
      <c r="F160" s="1">
        <v>87.12</v>
      </c>
      <c r="G160" s="18" t="s">
        <v>75</v>
      </c>
      <c r="H160" s="1">
        <v>2016</v>
      </c>
      <c r="I160" s="1">
        <v>1</v>
      </c>
      <c r="J160" s="1">
        <v>8</v>
      </c>
      <c r="K160" s="1">
        <v>9</v>
      </c>
    </row>
    <row r="161" spans="1:11" x14ac:dyDescent="0.45">
      <c r="B161" s="1"/>
      <c r="C161" s="1"/>
      <c r="E161" s="1"/>
      <c r="F161" s="1"/>
      <c r="G161" s="18"/>
      <c r="H161" s="1"/>
      <c r="I161" s="1"/>
      <c r="J161" s="1"/>
    </row>
    <row r="162" spans="1:11" x14ac:dyDescent="0.45">
      <c r="A162" t="s">
        <v>53</v>
      </c>
      <c r="B162" s="1">
        <v>10</v>
      </c>
      <c r="C162" s="1">
        <v>95.95</v>
      </c>
      <c r="D162" t="s">
        <v>4</v>
      </c>
      <c r="E162" s="1">
        <v>7</v>
      </c>
      <c r="F162" s="1">
        <v>97.5</v>
      </c>
      <c r="G162" s="18" t="s">
        <v>75</v>
      </c>
      <c r="H162" s="1">
        <v>2016</v>
      </c>
      <c r="I162" s="1" t="s">
        <v>5</v>
      </c>
      <c r="J162" s="1">
        <v>9</v>
      </c>
      <c r="K162" s="1">
        <v>9</v>
      </c>
    </row>
    <row r="163" spans="1:11" x14ac:dyDescent="0.45">
      <c r="A163" t="s">
        <v>50</v>
      </c>
      <c r="B163" s="1">
        <v>10</v>
      </c>
      <c r="C163" s="1">
        <v>101.34</v>
      </c>
      <c r="D163" t="s">
        <v>43</v>
      </c>
      <c r="E163" s="1">
        <v>8</v>
      </c>
      <c r="F163" s="1">
        <v>101.64</v>
      </c>
      <c r="G163" s="18" t="s">
        <v>75</v>
      </c>
      <c r="H163" s="1">
        <v>2016</v>
      </c>
      <c r="I163" s="1" t="s">
        <v>5</v>
      </c>
      <c r="J163" s="1">
        <v>10</v>
      </c>
      <c r="K163" s="1">
        <v>9</v>
      </c>
    </row>
    <row r="164" spans="1:11" x14ac:dyDescent="0.45">
      <c r="A164" t="s">
        <v>52</v>
      </c>
      <c r="B164" s="1">
        <v>10</v>
      </c>
      <c r="C164" s="1">
        <v>98.96</v>
      </c>
      <c r="D164" t="s">
        <v>26</v>
      </c>
      <c r="E164" s="1">
        <v>8</v>
      </c>
      <c r="F164" s="1">
        <v>99.25</v>
      </c>
      <c r="G164" s="18" t="s">
        <v>75</v>
      </c>
      <c r="H164" s="1">
        <v>2016</v>
      </c>
      <c r="I164" s="1" t="s">
        <v>5</v>
      </c>
      <c r="J164" s="1">
        <v>11</v>
      </c>
      <c r="K164" s="1">
        <v>9</v>
      </c>
    </row>
    <row r="165" spans="1:11" x14ac:dyDescent="0.45">
      <c r="A165" t="s">
        <v>67</v>
      </c>
      <c r="B165" s="1">
        <v>10</v>
      </c>
      <c r="C165" s="1">
        <v>109.83</v>
      </c>
      <c r="D165" t="s">
        <v>59</v>
      </c>
      <c r="E165" s="1">
        <v>2</v>
      </c>
      <c r="F165" s="1">
        <v>109.57</v>
      </c>
      <c r="G165" s="18" t="s">
        <v>75</v>
      </c>
      <c r="H165" s="1">
        <v>2016</v>
      </c>
      <c r="I165" s="1" t="s">
        <v>5</v>
      </c>
      <c r="J165" s="1">
        <v>12</v>
      </c>
      <c r="K165" s="1">
        <v>9</v>
      </c>
    </row>
    <row r="166" spans="1:11" x14ac:dyDescent="0.45">
      <c r="B166" s="1"/>
      <c r="C166" s="1"/>
      <c r="E166" s="1"/>
      <c r="F166" s="1"/>
      <c r="G166" s="18"/>
      <c r="H166" s="1"/>
      <c r="I166" s="1"/>
      <c r="J166" s="1"/>
    </row>
    <row r="167" spans="1:11" x14ac:dyDescent="0.45">
      <c r="A167" t="s">
        <v>53</v>
      </c>
      <c r="B167" s="1">
        <v>11</v>
      </c>
      <c r="C167" s="1">
        <v>104.81</v>
      </c>
      <c r="D167" t="s">
        <v>50</v>
      </c>
      <c r="E167" s="1">
        <v>8</v>
      </c>
      <c r="F167" s="1">
        <v>100.7</v>
      </c>
      <c r="G167" s="18" t="s">
        <v>75</v>
      </c>
      <c r="H167" s="1">
        <v>2016</v>
      </c>
      <c r="I167" s="1" t="s">
        <v>6</v>
      </c>
      <c r="J167" s="1">
        <v>13</v>
      </c>
      <c r="K167" s="1">
        <v>9</v>
      </c>
    </row>
    <row r="168" spans="1:11" x14ac:dyDescent="0.45">
      <c r="A168" t="s">
        <v>52</v>
      </c>
      <c r="B168" s="1">
        <v>11</v>
      </c>
      <c r="C168" s="1">
        <v>97.22</v>
      </c>
      <c r="D168" t="s">
        <v>67</v>
      </c>
      <c r="E168" s="1">
        <v>5</v>
      </c>
      <c r="F168" s="1">
        <v>97.75</v>
      </c>
      <c r="G168" s="18" t="s">
        <v>75</v>
      </c>
      <c r="H168" s="1">
        <v>2016</v>
      </c>
      <c r="I168" s="1" t="s">
        <v>6</v>
      </c>
      <c r="J168" s="1">
        <v>14</v>
      </c>
      <c r="K168" s="1">
        <v>9</v>
      </c>
    </row>
    <row r="169" spans="1:11" x14ac:dyDescent="0.45">
      <c r="B169" s="1"/>
      <c r="C169" s="1"/>
      <c r="E169" s="1"/>
      <c r="F169" s="1"/>
      <c r="G169" s="18"/>
      <c r="H169" s="1"/>
      <c r="I169" s="1"/>
      <c r="J169" s="1"/>
    </row>
    <row r="170" spans="1:11" x14ac:dyDescent="0.45">
      <c r="A170" t="s">
        <v>52</v>
      </c>
      <c r="B170" s="1">
        <v>11</v>
      </c>
      <c r="C170" s="1">
        <v>99.63</v>
      </c>
      <c r="D170" t="s">
        <v>53</v>
      </c>
      <c r="E170" s="1">
        <v>4</v>
      </c>
      <c r="F170" s="1">
        <v>94.22</v>
      </c>
      <c r="G170" s="18" t="s">
        <v>75</v>
      </c>
      <c r="H170" s="1">
        <v>2016</v>
      </c>
      <c r="I170" s="1" t="s">
        <v>7</v>
      </c>
      <c r="J170" s="1">
        <v>15</v>
      </c>
      <c r="K170" s="1">
        <v>9</v>
      </c>
    </row>
    <row r="171" spans="1:11" x14ac:dyDescent="0.45">
      <c r="G171" s="18"/>
    </row>
    <row r="172" spans="1:11" x14ac:dyDescent="0.45">
      <c r="A172" t="s">
        <v>71</v>
      </c>
      <c r="B172" s="1">
        <v>6</v>
      </c>
      <c r="C172" s="1">
        <v>102.91</v>
      </c>
      <c r="D172" t="s">
        <v>84</v>
      </c>
      <c r="E172" s="1">
        <v>4</v>
      </c>
      <c r="F172" s="1">
        <v>98.73</v>
      </c>
      <c r="G172" s="1" t="s">
        <v>101</v>
      </c>
      <c r="H172" s="1">
        <v>2017</v>
      </c>
      <c r="I172" s="1">
        <v>1</v>
      </c>
      <c r="J172" s="1">
        <v>1</v>
      </c>
      <c r="K172" s="1">
        <v>10</v>
      </c>
    </row>
    <row r="173" spans="1:11" x14ac:dyDescent="0.45">
      <c r="A173" t="s">
        <v>3</v>
      </c>
      <c r="B173" s="1">
        <v>6</v>
      </c>
      <c r="C173" s="1">
        <v>87.9</v>
      </c>
      <c r="D173" t="s">
        <v>47</v>
      </c>
      <c r="E173" s="1">
        <v>4</v>
      </c>
      <c r="F173" s="1">
        <v>84.69</v>
      </c>
      <c r="G173" s="1" t="s">
        <v>101</v>
      </c>
      <c r="H173" s="1">
        <v>2017</v>
      </c>
      <c r="I173" s="1">
        <v>1</v>
      </c>
      <c r="J173" s="1">
        <v>2</v>
      </c>
      <c r="K173" s="1">
        <v>10</v>
      </c>
    </row>
    <row r="174" spans="1:11" x14ac:dyDescent="0.45">
      <c r="A174" t="s">
        <v>26</v>
      </c>
      <c r="B174" s="1">
        <v>6</v>
      </c>
      <c r="C174" s="1">
        <v>87</v>
      </c>
      <c r="D174" t="s">
        <v>100</v>
      </c>
      <c r="E174" s="1">
        <v>2</v>
      </c>
      <c r="F174" s="1">
        <v>83.84</v>
      </c>
      <c r="G174" s="1" t="s">
        <v>101</v>
      </c>
      <c r="H174" s="1">
        <v>2017</v>
      </c>
      <c r="I174" s="1">
        <v>1</v>
      </c>
      <c r="J174" s="1">
        <v>3</v>
      </c>
      <c r="K174" s="1">
        <v>10</v>
      </c>
    </row>
    <row r="175" spans="1:11" x14ac:dyDescent="0.45">
      <c r="A175" t="s">
        <v>78</v>
      </c>
      <c r="B175" s="1">
        <v>6</v>
      </c>
      <c r="C175" s="1">
        <v>90.45</v>
      </c>
      <c r="D175" t="s">
        <v>105</v>
      </c>
      <c r="E175" s="1">
        <v>2</v>
      </c>
      <c r="F175" s="1">
        <v>77.66</v>
      </c>
      <c r="G175" s="1" t="s">
        <v>101</v>
      </c>
      <c r="H175" s="1">
        <v>2017</v>
      </c>
      <c r="I175" s="1">
        <v>1</v>
      </c>
      <c r="J175" s="1">
        <v>4</v>
      </c>
      <c r="K175" s="1">
        <v>10</v>
      </c>
    </row>
    <row r="176" spans="1:11" x14ac:dyDescent="0.45">
      <c r="A176" t="s">
        <v>59</v>
      </c>
      <c r="B176" s="1">
        <v>6</v>
      </c>
      <c r="C176" s="1">
        <v>95.11</v>
      </c>
      <c r="D176" t="s">
        <v>67</v>
      </c>
      <c r="E176" s="1">
        <v>4</v>
      </c>
      <c r="F176" s="1">
        <v>90.52</v>
      </c>
      <c r="G176" s="1" t="s">
        <v>101</v>
      </c>
      <c r="H176" s="1">
        <v>2017</v>
      </c>
      <c r="I176" s="1">
        <v>1</v>
      </c>
      <c r="J176" s="1">
        <v>5</v>
      </c>
      <c r="K176" s="1">
        <v>10</v>
      </c>
    </row>
    <row r="177" spans="1:11" x14ac:dyDescent="0.45">
      <c r="A177" t="s">
        <v>76</v>
      </c>
      <c r="B177" s="1">
        <v>6</v>
      </c>
      <c r="C177" s="1">
        <v>103.66</v>
      </c>
      <c r="D177" t="s">
        <v>51</v>
      </c>
      <c r="E177" s="1">
        <v>0</v>
      </c>
      <c r="F177" s="1">
        <v>79.37</v>
      </c>
      <c r="G177" s="1" t="s">
        <v>101</v>
      </c>
      <c r="H177" s="1">
        <v>2017</v>
      </c>
      <c r="I177" s="1">
        <v>1</v>
      </c>
      <c r="J177" s="1">
        <v>6</v>
      </c>
      <c r="K177" s="1">
        <v>10</v>
      </c>
    </row>
    <row r="178" spans="1:11" x14ac:dyDescent="0.45">
      <c r="A178" t="s">
        <v>0</v>
      </c>
      <c r="B178" s="1">
        <v>6</v>
      </c>
      <c r="C178" s="1">
        <v>90.82</v>
      </c>
      <c r="D178" t="s">
        <v>30</v>
      </c>
      <c r="E178" s="1">
        <v>4</v>
      </c>
      <c r="F178" s="1">
        <v>76.06</v>
      </c>
      <c r="G178" s="1" t="s">
        <v>101</v>
      </c>
      <c r="H178" s="1">
        <v>2017</v>
      </c>
      <c r="I178" s="1">
        <v>1</v>
      </c>
      <c r="J178" s="1">
        <v>7</v>
      </c>
      <c r="K178" s="1">
        <v>10</v>
      </c>
    </row>
    <row r="179" spans="1:11" x14ac:dyDescent="0.45">
      <c r="A179" t="s">
        <v>48</v>
      </c>
      <c r="B179" s="1">
        <v>6</v>
      </c>
      <c r="C179" s="1">
        <v>102.31</v>
      </c>
      <c r="D179" t="s">
        <v>104</v>
      </c>
      <c r="E179" s="1">
        <v>4</v>
      </c>
      <c r="F179" s="1">
        <v>88.96</v>
      </c>
      <c r="G179" s="1" t="s">
        <v>101</v>
      </c>
      <c r="H179" s="1">
        <v>2017</v>
      </c>
      <c r="I179" s="1">
        <v>1</v>
      </c>
      <c r="J179" s="1">
        <v>8</v>
      </c>
      <c r="K179" s="1">
        <v>10</v>
      </c>
    </row>
    <row r="180" spans="1:11" x14ac:dyDescent="0.45">
      <c r="A180" t="s">
        <v>54</v>
      </c>
      <c r="B180" s="1"/>
      <c r="C180" s="1"/>
      <c r="E180" s="1"/>
      <c r="F180" s="1"/>
      <c r="I180" s="1"/>
      <c r="J180" s="1"/>
    </row>
    <row r="181" spans="1:11" x14ac:dyDescent="0.45">
      <c r="A181" t="s">
        <v>71</v>
      </c>
      <c r="B181" s="1">
        <v>10</v>
      </c>
      <c r="C181" s="1">
        <v>94.65</v>
      </c>
      <c r="D181" t="s">
        <v>3</v>
      </c>
      <c r="E181" s="1">
        <v>9</v>
      </c>
      <c r="F181" s="1">
        <v>91.32</v>
      </c>
      <c r="G181" s="1" t="s">
        <v>101</v>
      </c>
      <c r="H181" s="1">
        <v>2017</v>
      </c>
      <c r="I181" s="1" t="s">
        <v>5</v>
      </c>
      <c r="J181" s="1">
        <v>9</v>
      </c>
      <c r="K181" s="1">
        <v>10</v>
      </c>
    </row>
    <row r="182" spans="1:11" x14ac:dyDescent="0.45">
      <c r="A182" t="s">
        <v>26</v>
      </c>
      <c r="B182" s="1">
        <v>10</v>
      </c>
      <c r="C182" s="1">
        <v>100.75</v>
      </c>
      <c r="D182" t="s">
        <v>78</v>
      </c>
      <c r="E182" s="1">
        <v>7</v>
      </c>
      <c r="F182" s="1">
        <v>98.7</v>
      </c>
      <c r="G182" s="1" t="s">
        <v>101</v>
      </c>
      <c r="H182" s="1">
        <v>2017</v>
      </c>
      <c r="I182" s="1" t="s">
        <v>5</v>
      </c>
      <c r="J182" s="1">
        <v>10</v>
      </c>
      <c r="K182" s="1">
        <v>10</v>
      </c>
    </row>
    <row r="183" spans="1:11" x14ac:dyDescent="0.45">
      <c r="A183" t="s">
        <v>59</v>
      </c>
      <c r="B183" s="1">
        <v>10</v>
      </c>
      <c r="C183" s="1">
        <v>100.17</v>
      </c>
      <c r="D183" t="s">
        <v>76</v>
      </c>
      <c r="E183" s="1">
        <v>5</v>
      </c>
      <c r="F183" s="1">
        <v>96.66</v>
      </c>
      <c r="G183" s="1" t="s">
        <v>101</v>
      </c>
      <c r="H183" s="1">
        <v>2017</v>
      </c>
      <c r="I183" s="1" t="s">
        <v>5</v>
      </c>
      <c r="J183" s="1">
        <v>11</v>
      </c>
      <c r="K183" s="1">
        <v>10</v>
      </c>
    </row>
    <row r="184" spans="1:11" x14ac:dyDescent="0.45">
      <c r="A184" t="s">
        <v>48</v>
      </c>
      <c r="B184" s="1">
        <v>10</v>
      </c>
      <c r="C184" s="1">
        <v>96.63</v>
      </c>
      <c r="D184" t="s">
        <v>0</v>
      </c>
      <c r="E184" s="1">
        <v>9</v>
      </c>
      <c r="F184" s="1">
        <v>98.36</v>
      </c>
      <c r="G184" s="1" t="s">
        <v>101</v>
      </c>
      <c r="H184" s="1">
        <v>2017</v>
      </c>
      <c r="I184" s="1" t="s">
        <v>5</v>
      </c>
      <c r="J184" s="1">
        <v>12</v>
      </c>
      <c r="K184" s="1">
        <v>10</v>
      </c>
    </row>
    <row r="185" spans="1:11" x14ac:dyDescent="0.45">
      <c r="B185" s="1"/>
      <c r="C185" s="1"/>
      <c r="E185" s="1"/>
      <c r="F185" s="1"/>
      <c r="I185" s="1"/>
      <c r="J185" s="1"/>
    </row>
    <row r="186" spans="1:11" x14ac:dyDescent="0.45">
      <c r="A186" t="s">
        <v>71</v>
      </c>
      <c r="B186" s="1">
        <v>11</v>
      </c>
      <c r="C186" s="1">
        <v>93.79</v>
      </c>
      <c r="D186" t="s">
        <v>26</v>
      </c>
      <c r="E186" s="1">
        <v>4</v>
      </c>
      <c r="F186" s="1">
        <v>93.5</v>
      </c>
      <c r="G186" s="1" t="s">
        <v>101</v>
      </c>
      <c r="H186" s="1">
        <v>2017</v>
      </c>
      <c r="I186" s="1" t="s">
        <v>6</v>
      </c>
      <c r="J186" s="1">
        <v>13</v>
      </c>
      <c r="K186" s="1">
        <v>10</v>
      </c>
    </row>
    <row r="187" spans="1:11" x14ac:dyDescent="0.45">
      <c r="A187" t="s">
        <v>59</v>
      </c>
      <c r="B187" s="1">
        <v>11</v>
      </c>
      <c r="C187" s="1">
        <v>94.79</v>
      </c>
      <c r="D187" t="s">
        <v>48</v>
      </c>
      <c r="E187" s="1">
        <v>8</v>
      </c>
      <c r="F187" s="1">
        <v>94.24</v>
      </c>
      <c r="G187" s="1" t="s">
        <v>101</v>
      </c>
      <c r="H187" s="1">
        <v>2017</v>
      </c>
      <c r="I187" s="1" t="s">
        <v>6</v>
      </c>
      <c r="J187" s="1">
        <v>14</v>
      </c>
      <c r="K187" s="1">
        <v>10</v>
      </c>
    </row>
    <row r="188" spans="1:11" x14ac:dyDescent="0.45">
      <c r="B188" s="1"/>
      <c r="C188" s="1"/>
      <c r="E188" s="1"/>
      <c r="F188" s="1"/>
      <c r="I188" s="1"/>
      <c r="J188" s="1"/>
    </row>
    <row r="189" spans="1:11" x14ac:dyDescent="0.45">
      <c r="A189" t="s">
        <v>71</v>
      </c>
      <c r="B189" s="1">
        <v>11</v>
      </c>
      <c r="C189" s="1">
        <v>95.36</v>
      </c>
      <c r="D189" t="s">
        <v>59</v>
      </c>
      <c r="E189" s="1">
        <v>8</v>
      </c>
      <c r="F189" s="1">
        <v>96.63</v>
      </c>
      <c r="G189" s="1" t="s">
        <v>101</v>
      </c>
      <c r="H189" s="1">
        <v>2017</v>
      </c>
      <c r="I189" s="1" t="s">
        <v>7</v>
      </c>
      <c r="J189" s="1">
        <v>15</v>
      </c>
      <c r="K189" s="1">
        <v>10</v>
      </c>
    </row>
    <row r="191" spans="1:11" x14ac:dyDescent="0.45">
      <c r="A191" t="s">
        <v>78</v>
      </c>
      <c r="B191" s="1">
        <v>6</v>
      </c>
      <c r="C191" s="1">
        <v>94.93</v>
      </c>
      <c r="D191" t="s">
        <v>85</v>
      </c>
      <c r="E191" s="1">
        <v>0</v>
      </c>
      <c r="F191" s="1">
        <v>73.3</v>
      </c>
      <c r="G191" s="1" t="s">
        <v>49</v>
      </c>
      <c r="H191" s="1">
        <v>2017</v>
      </c>
      <c r="I191" s="1">
        <v>1</v>
      </c>
      <c r="J191" s="1">
        <v>1</v>
      </c>
      <c r="K191" s="1">
        <v>11</v>
      </c>
    </row>
    <row r="192" spans="1:11" x14ac:dyDescent="0.45">
      <c r="A192" t="s">
        <v>67</v>
      </c>
      <c r="B192" s="1">
        <v>6</v>
      </c>
      <c r="C192" s="1">
        <v>87.82</v>
      </c>
      <c r="D192" t="s">
        <v>68</v>
      </c>
      <c r="E192" s="1">
        <v>2</v>
      </c>
      <c r="F192" s="1">
        <v>76.59</v>
      </c>
      <c r="G192" s="1" t="s">
        <v>49</v>
      </c>
      <c r="H192" s="1">
        <v>2017</v>
      </c>
      <c r="I192" s="1">
        <v>1</v>
      </c>
      <c r="J192" s="1">
        <v>2</v>
      </c>
      <c r="K192" s="1">
        <v>11</v>
      </c>
    </row>
    <row r="193" spans="1:11" x14ac:dyDescent="0.45">
      <c r="A193" t="s">
        <v>26</v>
      </c>
      <c r="B193" s="1">
        <v>6</v>
      </c>
      <c r="C193" s="1">
        <v>84.3</v>
      </c>
      <c r="D193" t="s">
        <v>79</v>
      </c>
      <c r="E193" s="1">
        <v>3</v>
      </c>
      <c r="F193" s="1">
        <v>82.8</v>
      </c>
      <c r="G193" s="1" t="s">
        <v>49</v>
      </c>
      <c r="H193" s="1">
        <v>2017</v>
      </c>
      <c r="I193" s="1">
        <v>1</v>
      </c>
      <c r="J193" s="1">
        <v>3</v>
      </c>
      <c r="K193" s="1">
        <v>11</v>
      </c>
    </row>
    <row r="194" spans="1:11" x14ac:dyDescent="0.45">
      <c r="A194" t="s">
        <v>76</v>
      </c>
      <c r="B194" s="1">
        <v>6</v>
      </c>
      <c r="C194" s="1">
        <v>90.24</v>
      </c>
      <c r="D194" t="s">
        <v>63</v>
      </c>
      <c r="E194" s="1">
        <v>3</v>
      </c>
      <c r="F194" s="1">
        <v>89.63</v>
      </c>
      <c r="G194" s="1" t="s">
        <v>49</v>
      </c>
      <c r="H194" s="1">
        <v>2017</v>
      </c>
      <c r="I194" s="1">
        <v>1</v>
      </c>
      <c r="J194" s="1">
        <v>4</v>
      </c>
      <c r="K194" s="1">
        <v>11</v>
      </c>
    </row>
    <row r="195" spans="1:11" x14ac:dyDescent="0.45">
      <c r="A195" t="s">
        <v>48</v>
      </c>
      <c r="B195" s="1">
        <v>6</v>
      </c>
      <c r="C195" s="1">
        <v>98.01</v>
      </c>
      <c r="D195" t="s">
        <v>47</v>
      </c>
      <c r="E195" s="1">
        <v>3</v>
      </c>
      <c r="F195" s="1">
        <v>91.85</v>
      </c>
      <c r="G195" s="1" t="s">
        <v>49</v>
      </c>
      <c r="H195" s="1">
        <v>2017</v>
      </c>
      <c r="I195" s="1">
        <v>1</v>
      </c>
      <c r="J195" s="1">
        <v>5</v>
      </c>
      <c r="K195" s="1">
        <v>11</v>
      </c>
    </row>
    <row r="196" spans="1:11" x14ac:dyDescent="0.45">
      <c r="A196" t="s">
        <v>59</v>
      </c>
      <c r="B196" s="1">
        <v>6</v>
      </c>
      <c r="C196" s="1">
        <v>93.42</v>
      </c>
      <c r="D196" t="s">
        <v>0</v>
      </c>
      <c r="E196" s="1">
        <v>4</v>
      </c>
      <c r="F196" s="1">
        <v>85.71</v>
      </c>
      <c r="G196" s="1" t="s">
        <v>49</v>
      </c>
      <c r="H196" s="1">
        <v>2017</v>
      </c>
      <c r="I196" s="1">
        <v>1</v>
      </c>
      <c r="J196" s="1">
        <v>6</v>
      </c>
      <c r="K196" s="1">
        <v>11</v>
      </c>
    </row>
    <row r="197" spans="1:11" x14ac:dyDescent="0.45">
      <c r="A197" t="s">
        <v>4</v>
      </c>
      <c r="B197" s="1">
        <v>6</v>
      </c>
      <c r="C197" s="1">
        <v>103.98</v>
      </c>
      <c r="D197" t="s">
        <v>82</v>
      </c>
      <c r="E197" s="1">
        <v>2</v>
      </c>
      <c r="F197" s="1">
        <v>82.43</v>
      </c>
      <c r="G197" s="1" t="s">
        <v>49</v>
      </c>
      <c r="H197" s="1">
        <v>2017</v>
      </c>
      <c r="I197" s="1">
        <v>1</v>
      </c>
      <c r="J197" s="1">
        <v>7</v>
      </c>
      <c r="K197" s="1">
        <v>11</v>
      </c>
    </row>
    <row r="198" spans="1:11" x14ac:dyDescent="0.45">
      <c r="A198" t="s">
        <v>3</v>
      </c>
      <c r="B198" s="1">
        <v>6</v>
      </c>
      <c r="C198" s="1">
        <v>107.69</v>
      </c>
      <c r="D198" t="s">
        <v>71</v>
      </c>
      <c r="E198" s="1">
        <v>1</v>
      </c>
      <c r="F198" s="1">
        <v>103.37</v>
      </c>
      <c r="G198" s="1" t="s">
        <v>49</v>
      </c>
      <c r="H198" s="1">
        <v>2017</v>
      </c>
      <c r="I198" s="1">
        <v>1</v>
      </c>
      <c r="J198" s="1">
        <v>8</v>
      </c>
      <c r="K198" s="1">
        <v>11</v>
      </c>
    </row>
    <row r="199" spans="1:11" x14ac:dyDescent="0.45">
      <c r="B199" s="1"/>
      <c r="C199" s="1"/>
      <c r="E199" s="1"/>
      <c r="F199" s="1"/>
      <c r="I199" s="1"/>
      <c r="J199" s="1"/>
    </row>
    <row r="200" spans="1:11" x14ac:dyDescent="0.45">
      <c r="A200" t="s">
        <v>78</v>
      </c>
      <c r="B200" s="1">
        <v>10</v>
      </c>
      <c r="C200" s="1">
        <v>96.21</v>
      </c>
      <c r="D200" t="s">
        <v>4</v>
      </c>
      <c r="E200" s="1">
        <v>8</v>
      </c>
      <c r="F200" s="1">
        <v>91.25</v>
      </c>
      <c r="G200" s="1" t="s">
        <v>49</v>
      </c>
      <c r="H200" s="1">
        <v>2017</v>
      </c>
      <c r="I200" s="1" t="s">
        <v>5</v>
      </c>
      <c r="J200" s="1">
        <v>9</v>
      </c>
      <c r="K200" s="1">
        <v>11</v>
      </c>
    </row>
    <row r="201" spans="1:11" x14ac:dyDescent="0.45">
      <c r="A201" t="s">
        <v>67</v>
      </c>
      <c r="B201" s="1">
        <v>10</v>
      </c>
      <c r="C201" s="1">
        <v>89.82</v>
      </c>
      <c r="D201" t="s">
        <v>76</v>
      </c>
      <c r="E201" s="1">
        <v>9</v>
      </c>
      <c r="F201" s="1">
        <v>88.88</v>
      </c>
      <c r="G201" s="1" t="s">
        <v>49</v>
      </c>
      <c r="H201" s="1">
        <v>2017</v>
      </c>
      <c r="I201" s="1" t="s">
        <v>5</v>
      </c>
      <c r="J201" s="1">
        <v>10</v>
      </c>
      <c r="K201" s="1">
        <v>11</v>
      </c>
    </row>
    <row r="202" spans="1:11" x14ac:dyDescent="0.45">
      <c r="A202" t="s">
        <v>48</v>
      </c>
      <c r="B202" s="1">
        <v>10</v>
      </c>
      <c r="C202" s="1">
        <v>97.31</v>
      </c>
      <c r="D202" t="s">
        <v>59</v>
      </c>
      <c r="E202" s="1">
        <v>9</v>
      </c>
      <c r="F202" s="1">
        <v>91.22</v>
      </c>
      <c r="G202" s="1" t="s">
        <v>49</v>
      </c>
      <c r="H202" s="1">
        <v>2017</v>
      </c>
      <c r="I202" s="1" t="s">
        <v>5</v>
      </c>
      <c r="J202" s="1">
        <v>11</v>
      </c>
      <c r="K202" s="1">
        <v>11</v>
      </c>
    </row>
    <row r="203" spans="1:11" x14ac:dyDescent="0.45">
      <c r="A203" t="s">
        <v>3</v>
      </c>
      <c r="B203" s="1">
        <v>10</v>
      </c>
      <c r="C203" s="1">
        <v>94.4</v>
      </c>
      <c r="D203" t="s">
        <v>26</v>
      </c>
      <c r="E203" s="1">
        <v>9</v>
      </c>
      <c r="F203" s="1">
        <v>91.97</v>
      </c>
      <c r="G203" s="1" t="s">
        <v>49</v>
      </c>
      <c r="H203" s="1">
        <v>2017</v>
      </c>
      <c r="I203" s="1" t="s">
        <v>5</v>
      </c>
      <c r="J203" s="1">
        <v>12</v>
      </c>
      <c r="K203" s="1">
        <v>11</v>
      </c>
    </row>
    <row r="204" spans="1:11" x14ac:dyDescent="0.45">
      <c r="B204" s="1"/>
      <c r="C204" s="1"/>
      <c r="E204" s="1"/>
      <c r="F204" s="1"/>
      <c r="I204" s="1"/>
      <c r="J204" s="1"/>
    </row>
    <row r="205" spans="1:11" x14ac:dyDescent="0.45">
      <c r="A205" t="s">
        <v>67</v>
      </c>
      <c r="B205" s="1">
        <v>11</v>
      </c>
      <c r="C205" s="1">
        <v>95.27</v>
      </c>
      <c r="D205" t="s">
        <v>78</v>
      </c>
      <c r="E205" s="1">
        <v>4</v>
      </c>
      <c r="F205" s="1">
        <v>92.68</v>
      </c>
      <c r="G205" s="1" t="s">
        <v>49</v>
      </c>
      <c r="H205" s="1">
        <v>2017</v>
      </c>
      <c r="I205" s="1" t="s">
        <v>6</v>
      </c>
      <c r="J205" s="1">
        <v>13</v>
      </c>
      <c r="K205" s="1">
        <v>11</v>
      </c>
    </row>
    <row r="206" spans="1:11" x14ac:dyDescent="0.45">
      <c r="A206" t="s">
        <v>48</v>
      </c>
      <c r="B206" s="1">
        <v>11</v>
      </c>
      <c r="C206" s="1">
        <v>93.97</v>
      </c>
      <c r="D206" t="s">
        <v>3</v>
      </c>
      <c r="E206" s="1">
        <v>4</v>
      </c>
      <c r="F206" s="1">
        <v>90.58</v>
      </c>
      <c r="G206" s="1" t="s">
        <v>49</v>
      </c>
      <c r="H206" s="1">
        <v>2017</v>
      </c>
      <c r="I206" s="1" t="s">
        <v>6</v>
      </c>
      <c r="J206" s="1">
        <v>14</v>
      </c>
      <c r="K206" s="1">
        <v>11</v>
      </c>
    </row>
    <row r="207" spans="1:11" x14ac:dyDescent="0.45">
      <c r="B207" s="1"/>
      <c r="C207" s="1"/>
      <c r="E207" s="1"/>
      <c r="F207" s="1"/>
      <c r="I207" s="1"/>
      <c r="J207" s="1"/>
    </row>
    <row r="208" spans="1:11" x14ac:dyDescent="0.45">
      <c r="A208" t="s">
        <v>48</v>
      </c>
      <c r="B208" s="1">
        <v>11</v>
      </c>
      <c r="C208" s="1">
        <v>98.88</v>
      </c>
      <c r="D208" t="s">
        <v>67</v>
      </c>
      <c r="E208" s="1">
        <v>8</v>
      </c>
      <c r="F208" s="1">
        <v>99.74</v>
      </c>
      <c r="G208" s="1" t="s">
        <v>49</v>
      </c>
      <c r="H208" s="1">
        <v>2017</v>
      </c>
      <c r="I208" s="1" t="s">
        <v>7</v>
      </c>
      <c r="J208" s="1">
        <v>15</v>
      </c>
      <c r="K208" s="1">
        <v>11</v>
      </c>
    </row>
    <row r="210" spans="1:11" x14ac:dyDescent="0.45">
      <c r="A210" t="s">
        <v>4</v>
      </c>
      <c r="B210" s="1">
        <v>6</v>
      </c>
      <c r="C210" s="1">
        <v>96.47</v>
      </c>
      <c r="D210" t="s">
        <v>51</v>
      </c>
      <c r="E210" s="1">
        <v>1</v>
      </c>
      <c r="F210" s="1">
        <v>78.25</v>
      </c>
      <c r="G210" s="1" t="s">
        <v>75</v>
      </c>
      <c r="H210" s="1">
        <v>2017</v>
      </c>
      <c r="I210" s="1">
        <v>1</v>
      </c>
      <c r="J210" s="1">
        <v>1</v>
      </c>
      <c r="K210" s="1">
        <v>12</v>
      </c>
    </row>
    <row r="211" spans="1:11" x14ac:dyDescent="0.45">
      <c r="A211" t="s">
        <v>3</v>
      </c>
      <c r="B211" s="1">
        <v>6</v>
      </c>
      <c r="C211" s="1">
        <v>83.74</v>
      </c>
      <c r="D211" t="s">
        <v>82</v>
      </c>
      <c r="E211" s="1">
        <v>2</v>
      </c>
      <c r="F211" s="1">
        <v>80.930000000000007</v>
      </c>
      <c r="G211" s="1" t="s">
        <v>75</v>
      </c>
      <c r="H211" s="1">
        <v>2017</v>
      </c>
      <c r="I211" s="1">
        <v>1</v>
      </c>
      <c r="J211" s="1">
        <v>2</v>
      </c>
      <c r="K211" s="1">
        <v>12</v>
      </c>
    </row>
    <row r="212" spans="1:11" x14ac:dyDescent="0.45">
      <c r="A212" t="s">
        <v>26</v>
      </c>
      <c r="B212" s="1">
        <v>6</v>
      </c>
      <c r="C212" s="1">
        <v>95.94</v>
      </c>
      <c r="D212" t="s">
        <v>77</v>
      </c>
      <c r="E212" s="1">
        <v>0</v>
      </c>
      <c r="F212" s="1">
        <v>63.2</v>
      </c>
      <c r="G212" s="1" t="s">
        <v>75</v>
      </c>
      <c r="H212" s="1">
        <v>2017</v>
      </c>
      <c r="I212" s="1">
        <v>1</v>
      </c>
      <c r="J212" s="1">
        <v>3</v>
      </c>
      <c r="K212" s="1">
        <v>12</v>
      </c>
    </row>
    <row r="213" spans="1:11" x14ac:dyDescent="0.45">
      <c r="A213" t="s">
        <v>76</v>
      </c>
      <c r="B213" s="1">
        <v>6</v>
      </c>
      <c r="C213" s="1">
        <v>88.29</v>
      </c>
      <c r="D213" t="s">
        <v>74</v>
      </c>
      <c r="E213" s="1">
        <v>2</v>
      </c>
      <c r="F213" s="1">
        <v>85.5</v>
      </c>
      <c r="G213" s="1" t="s">
        <v>75</v>
      </c>
      <c r="H213" s="1">
        <v>2017</v>
      </c>
      <c r="I213" s="1">
        <v>1</v>
      </c>
      <c r="J213" s="1">
        <v>4</v>
      </c>
      <c r="K213" s="1">
        <v>12</v>
      </c>
    </row>
    <row r="214" spans="1:11" x14ac:dyDescent="0.45">
      <c r="A214" t="s">
        <v>48</v>
      </c>
      <c r="B214" s="1">
        <v>6</v>
      </c>
      <c r="C214" s="1">
        <v>95.9</v>
      </c>
      <c r="D214" t="s">
        <v>71</v>
      </c>
      <c r="E214" s="1">
        <v>4</v>
      </c>
      <c r="F214" s="1">
        <v>95.64</v>
      </c>
      <c r="G214" s="1" t="s">
        <v>75</v>
      </c>
      <c r="H214" s="1">
        <v>2017</v>
      </c>
      <c r="I214" s="1">
        <v>1</v>
      </c>
      <c r="J214" s="1">
        <v>5</v>
      </c>
      <c r="K214" s="1">
        <v>12</v>
      </c>
    </row>
    <row r="215" spans="1:11" x14ac:dyDescent="0.45">
      <c r="A215" t="s">
        <v>0</v>
      </c>
      <c r="B215" s="1">
        <v>6</v>
      </c>
      <c r="C215" s="1">
        <v>94.89</v>
      </c>
      <c r="D215" t="s">
        <v>59</v>
      </c>
      <c r="E215" s="1">
        <v>5</v>
      </c>
      <c r="F215" s="1">
        <v>93.75</v>
      </c>
      <c r="G215" s="1" t="s">
        <v>75</v>
      </c>
      <c r="H215" s="1">
        <v>2017</v>
      </c>
      <c r="I215" s="1">
        <v>1</v>
      </c>
      <c r="J215" s="1">
        <v>6</v>
      </c>
      <c r="K215" s="1">
        <v>12</v>
      </c>
    </row>
    <row r="216" spans="1:11" x14ac:dyDescent="0.45">
      <c r="A216" t="s">
        <v>67</v>
      </c>
      <c r="B216" s="1">
        <v>6</v>
      </c>
      <c r="C216" s="1">
        <v>100.24</v>
      </c>
      <c r="D216" t="s">
        <v>68</v>
      </c>
      <c r="E216" s="1">
        <v>0</v>
      </c>
      <c r="F216" s="1">
        <v>98.76</v>
      </c>
      <c r="G216" s="1" t="s">
        <v>75</v>
      </c>
      <c r="H216" s="1">
        <v>2017</v>
      </c>
      <c r="I216" s="1">
        <v>1</v>
      </c>
      <c r="J216" s="1">
        <v>7</v>
      </c>
      <c r="K216" s="1">
        <v>12</v>
      </c>
    </row>
    <row r="217" spans="1:11" x14ac:dyDescent="0.45">
      <c r="A217" t="s">
        <v>78</v>
      </c>
      <c r="B217" s="1">
        <v>6</v>
      </c>
      <c r="C217" s="1">
        <v>106.09</v>
      </c>
      <c r="D217" t="s">
        <v>79</v>
      </c>
      <c r="E217" s="1">
        <v>0</v>
      </c>
      <c r="F217" s="1">
        <v>95.37</v>
      </c>
      <c r="G217" s="1" t="s">
        <v>75</v>
      </c>
      <c r="H217" s="1">
        <v>2017</v>
      </c>
      <c r="I217" s="1">
        <v>1</v>
      </c>
      <c r="J217" s="1">
        <v>8</v>
      </c>
      <c r="K217" s="1">
        <v>12</v>
      </c>
    </row>
    <row r="218" spans="1:11" x14ac:dyDescent="0.45">
      <c r="B218" s="1"/>
      <c r="C218" s="1"/>
      <c r="E218" s="1"/>
      <c r="F218" s="1"/>
      <c r="G218" s="1"/>
      <c r="H218" s="1"/>
      <c r="I218" s="1"/>
      <c r="J218" s="1"/>
    </row>
    <row r="219" spans="1:11" x14ac:dyDescent="0.45">
      <c r="A219" t="s">
        <v>4</v>
      </c>
      <c r="B219" s="1">
        <v>10</v>
      </c>
      <c r="C219" s="1">
        <v>102.38</v>
      </c>
      <c r="D219" t="s">
        <v>3</v>
      </c>
      <c r="E219" s="1">
        <v>5</v>
      </c>
      <c r="F219" s="1">
        <v>98.42</v>
      </c>
      <c r="G219" s="1" t="s">
        <v>75</v>
      </c>
      <c r="H219" s="1">
        <v>2017</v>
      </c>
      <c r="I219" s="1" t="s">
        <v>5</v>
      </c>
      <c r="J219" s="1">
        <v>9</v>
      </c>
      <c r="K219" s="1">
        <v>12</v>
      </c>
    </row>
    <row r="220" spans="1:11" x14ac:dyDescent="0.45">
      <c r="A220" t="s">
        <v>26</v>
      </c>
      <c r="B220" s="1">
        <v>10</v>
      </c>
      <c r="C220" s="1">
        <v>101.05</v>
      </c>
      <c r="D220" t="s">
        <v>76</v>
      </c>
      <c r="E220" s="1">
        <v>5</v>
      </c>
      <c r="F220" s="1">
        <v>97.26</v>
      </c>
      <c r="G220" s="1" t="s">
        <v>75</v>
      </c>
      <c r="H220" s="1">
        <v>2017</v>
      </c>
      <c r="I220" s="1" t="s">
        <v>5</v>
      </c>
      <c r="J220" s="1">
        <v>10</v>
      </c>
      <c r="K220" s="1">
        <v>12</v>
      </c>
    </row>
    <row r="221" spans="1:11" x14ac:dyDescent="0.45">
      <c r="A221" t="s">
        <v>0</v>
      </c>
      <c r="B221" s="1">
        <v>10</v>
      </c>
      <c r="C221" s="1">
        <v>94.89</v>
      </c>
      <c r="D221" t="s">
        <v>48</v>
      </c>
      <c r="E221" s="1">
        <v>9</v>
      </c>
      <c r="F221" s="1">
        <v>93.75</v>
      </c>
      <c r="G221" s="1" t="s">
        <v>75</v>
      </c>
      <c r="H221" s="1">
        <v>2017</v>
      </c>
      <c r="I221" s="1" t="s">
        <v>5</v>
      </c>
      <c r="J221" s="1">
        <v>11</v>
      </c>
      <c r="K221" s="1">
        <v>12</v>
      </c>
    </row>
    <row r="222" spans="1:11" x14ac:dyDescent="0.45">
      <c r="A222" t="s">
        <v>78</v>
      </c>
      <c r="B222" s="1">
        <v>10</v>
      </c>
      <c r="C222" s="1">
        <v>97.7</v>
      </c>
      <c r="D222" t="s">
        <v>67</v>
      </c>
      <c r="E222" s="1">
        <v>4</v>
      </c>
      <c r="F222" s="1">
        <v>99.43</v>
      </c>
      <c r="G222" s="1" t="s">
        <v>75</v>
      </c>
      <c r="H222" s="1">
        <v>2017</v>
      </c>
      <c r="I222" s="1" t="s">
        <v>5</v>
      </c>
      <c r="J222" s="1">
        <v>12</v>
      </c>
      <c r="K222" s="1">
        <v>12</v>
      </c>
    </row>
    <row r="223" spans="1:11" x14ac:dyDescent="0.45">
      <c r="B223" s="1"/>
      <c r="C223" s="1"/>
      <c r="E223" s="1"/>
      <c r="F223" s="1"/>
      <c r="G223" s="1"/>
      <c r="H223" s="1"/>
      <c r="I223" s="1"/>
      <c r="J223" s="1"/>
    </row>
    <row r="224" spans="1:11" x14ac:dyDescent="0.45">
      <c r="A224" t="s">
        <v>4</v>
      </c>
      <c r="B224" s="1">
        <v>11</v>
      </c>
      <c r="C224" s="1">
        <v>98.41</v>
      </c>
      <c r="D224" t="s">
        <v>26</v>
      </c>
      <c r="E224" s="1">
        <v>9</v>
      </c>
      <c r="F224" s="1">
        <v>90.07</v>
      </c>
      <c r="G224" s="1" t="s">
        <v>75</v>
      </c>
      <c r="H224" s="1">
        <v>2017</v>
      </c>
      <c r="I224" s="1" t="s">
        <v>6</v>
      </c>
      <c r="J224" s="1">
        <v>13</v>
      </c>
      <c r="K224" s="1">
        <v>12</v>
      </c>
    </row>
    <row r="225" spans="1:11" x14ac:dyDescent="0.45">
      <c r="A225" t="s">
        <v>0</v>
      </c>
      <c r="B225" s="1">
        <v>11</v>
      </c>
      <c r="C225" s="1">
        <v>91.55</v>
      </c>
      <c r="D225" t="s">
        <v>78</v>
      </c>
      <c r="E225" s="1">
        <v>10</v>
      </c>
      <c r="F225" s="1">
        <v>91.6</v>
      </c>
      <c r="G225" s="1" t="s">
        <v>75</v>
      </c>
      <c r="H225" s="1">
        <v>2017</v>
      </c>
      <c r="I225" s="1" t="s">
        <v>6</v>
      </c>
      <c r="J225" s="1">
        <v>14</v>
      </c>
      <c r="K225" s="1">
        <v>12</v>
      </c>
    </row>
    <row r="226" spans="1:11" x14ac:dyDescent="0.45">
      <c r="B226" s="1"/>
      <c r="C226" s="1"/>
      <c r="E226" s="1"/>
      <c r="F226" s="1"/>
      <c r="G226" s="1"/>
      <c r="H226" s="1"/>
      <c r="I226" s="1"/>
      <c r="J226" s="1"/>
    </row>
    <row r="227" spans="1:11" x14ac:dyDescent="0.45">
      <c r="A227" t="s">
        <v>4</v>
      </c>
      <c r="B227" s="1">
        <v>11</v>
      </c>
      <c r="C227" s="1">
        <v>103.98</v>
      </c>
      <c r="D227" t="s">
        <v>0</v>
      </c>
      <c r="E227" s="1">
        <v>7</v>
      </c>
      <c r="F227" s="1">
        <v>101.87</v>
      </c>
      <c r="G227" s="1" t="s">
        <v>75</v>
      </c>
      <c r="H227" s="1">
        <v>2017</v>
      </c>
      <c r="I227" s="1" t="s">
        <v>7</v>
      </c>
      <c r="J227" s="1">
        <v>15</v>
      </c>
      <c r="K227" s="1">
        <v>12</v>
      </c>
    </row>
    <row r="229" spans="1:11" x14ac:dyDescent="0.45">
      <c r="A229" t="s">
        <v>3</v>
      </c>
      <c r="B229" s="1">
        <v>6</v>
      </c>
      <c r="C229" s="1">
        <v>92.22</v>
      </c>
      <c r="D229" t="s">
        <v>27</v>
      </c>
      <c r="E229" s="1">
        <v>5</v>
      </c>
      <c r="F229" s="1">
        <v>89.49</v>
      </c>
      <c r="G229" s="1" t="s">
        <v>101</v>
      </c>
      <c r="H229" s="1">
        <v>2018</v>
      </c>
      <c r="I229" s="1">
        <v>1</v>
      </c>
      <c r="J229" s="1">
        <v>1</v>
      </c>
      <c r="K229" s="1">
        <v>13</v>
      </c>
    </row>
    <row r="230" spans="1:11" x14ac:dyDescent="0.45">
      <c r="A230" t="s">
        <v>1</v>
      </c>
      <c r="B230" s="1">
        <v>6</v>
      </c>
      <c r="C230" s="1">
        <v>87.7</v>
      </c>
      <c r="D230" t="s">
        <v>107</v>
      </c>
      <c r="E230" s="1">
        <v>5</v>
      </c>
      <c r="F230" s="1">
        <v>86.83</v>
      </c>
      <c r="G230" s="1" t="s">
        <v>101</v>
      </c>
      <c r="H230" s="1">
        <v>2018</v>
      </c>
      <c r="I230" s="1">
        <v>1</v>
      </c>
      <c r="J230" s="1">
        <v>2</v>
      </c>
      <c r="K230" s="1">
        <v>13</v>
      </c>
    </row>
    <row r="231" spans="1:11" x14ac:dyDescent="0.45">
      <c r="A231" t="s">
        <v>108</v>
      </c>
      <c r="B231" s="1">
        <v>6</v>
      </c>
      <c r="C231" s="1">
        <v>83.46</v>
      </c>
      <c r="D231" t="s">
        <v>76</v>
      </c>
      <c r="E231" s="1">
        <v>4</v>
      </c>
      <c r="F231" s="1">
        <v>83.45</v>
      </c>
      <c r="G231" s="1" t="s">
        <v>101</v>
      </c>
      <c r="H231" s="1">
        <v>2018</v>
      </c>
      <c r="I231" s="1">
        <v>1</v>
      </c>
      <c r="J231" s="1">
        <v>3</v>
      </c>
      <c r="K231" s="1">
        <v>13</v>
      </c>
    </row>
    <row r="232" spans="1:11" x14ac:dyDescent="0.45">
      <c r="A232" t="s">
        <v>0</v>
      </c>
      <c r="B232" s="1">
        <v>6</v>
      </c>
      <c r="C232" s="1">
        <v>95.34</v>
      </c>
      <c r="D232" t="s">
        <v>30</v>
      </c>
      <c r="E232" s="1">
        <v>4</v>
      </c>
      <c r="F232" s="1">
        <v>91.12</v>
      </c>
      <c r="G232" s="1" t="s">
        <v>101</v>
      </c>
      <c r="H232" s="1">
        <v>2018</v>
      </c>
      <c r="I232" s="1">
        <v>1</v>
      </c>
      <c r="J232" s="1">
        <v>4</v>
      </c>
      <c r="K232" s="1">
        <v>13</v>
      </c>
    </row>
    <row r="233" spans="1:11" x14ac:dyDescent="0.45">
      <c r="A233" t="s">
        <v>71</v>
      </c>
      <c r="B233" s="1">
        <v>6</v>
      </c>
      <c r="C233" s="1">
        <v>94.51</v>
      </c>
      <c r="D233" t="s">
        <v>89</v>
      </c>
      <c r="E233" s="1">
        <v>4</v>
      </c>
      <c r="F233" s="1">
        <v>92.38</v>
      </c>
      <c r="G233" s="1" t="s">
        <v>101</v>
      </c>
      <c r="H233" s="1">
        <v>2018</v>
      </c>
      <c r="I233" s="1">
        <v>1</v>
      </c>
      <c r="J233" s="1">
        <v>5</v>
      </c>
      <c r="K233" s="1">
        <v>13</v>
      </c>
    </row>
    <row r="234" spans="1:11" x14ac:dyDescent="0.45">
      <c r="A234" t="s">
        <v>67</v>
      </c>
      <c r="B234" s="1">
        <v>6</v>
      </c>
      <c r="C234" s="1">
        <v>94.77</v>
      </c>
      <c r="D234" t="s">
        <v>109</v>
      </c>
      <c r="E234" s="1">
        <v>3</v>
      </c>
      <c r="F234" s="1">
        <v>86.59</v>
      </c>
      <c r="G234" s="1" t="s">
        <v>101</v>
      </c>
      <c r="H234" s="1">
        <v>2018</v>
      </c>
      <c r="I234" s="1">
        <v>1</v>
      </c>
      <c r="J234" s="1">
        <v>6</v>
      </c>
      <c r="K234" s="1">
        <v>13</v>
      </c>
    </row>
    <row r="235" spans="1:11" x14ac:dyDescent="0.45">
      <c r="A235" t="s">
        <v>2</v>
      </c>
      <c r="B235" s="1">
        <v>6</v>
      </c>
      <c r="C235" s="1">
        <v>102.45</v>
      </c>
      <c r="D235" t="s">
        <v>47</v>
      </c>
      <c r="E235" s="1">
        <v>2</v>
      </c>
      <c r="F235" s="1">
        <v>85.78</v>
      </c>
      <c r="G235" s="1" t="s">
        <v>101</v>
      </c>
      <c r="H235" s="1">
        <v>2018</v>
      </c>
      <c r="I235" s="1">
        <v>1</v>
      </c>
      <c r="J235" s="1">
        <v>7</v>
      </c>
      <c r="K235" s="1">
        <v>13</v>
      </c>
    </row>
    <row r="236" spans="1:11" x14ac:dyDescent="0.45">
      <c r="A236" t="s">
        <v>4</v>
      </c>
      <c r="B236" s="1">
        <v>6</v>
      </c>
      <c r="C236" s="1">
        <v>94.52</v>
      </c>
      <c r="D236" t="s">
        <v>90</v>
      </c>
      <c r="E236" s="1">
        <v>3</v>
      </c>
      <c r="F236" s="1">
        <v>91.79</v>
      </c>
      <c r="G236" s="1" t="s">
        <v>101</v>
      </c>
      <c r="H236" s="1">
        <v>2018</v>
      </c>
      <c r="I236" s="1">
        <v>1</v>
      </c>
      <c r="J236" s="1">
        <v>8</v>
      </c>
      <c r="K236" s="1">
        <v>13</v>
      </c>
    </row>
    <row r="237" spans="1:11" x14ac:dyDescent="0.45">
      <c r="B237" s="1"/>
      <c r="C237" s="1"/>
      <c r="E237" s="1"/>
      <c r="F237" s="1"/>
      <c r="G237" s="1"/>
      <c r="H237" s="1"/>
      <c r="I237" s="1"/>
      <c r="J237" s="1"/>
    </row>
    <row r="238" spans="1:11" x14ac:dyDescent="0.45">
      <c r="A238" t="s">
        <v>3</v>
      </c>
      <c r="B238" s="1">
        <v>10</v>
      </c>
      <c r="C238" s="1">
        <v>99.43</v>
      </c>
      <c r="D238" t="s">
        <v>1</v>
      </c>
      <c r="E238" s="1">
        <v>7</v>
      </c>
      <c r="F238" s="1">
        <v>97.61</v>
      </c>
      <c r="G238" s="1" t="s">
        <v>101</v>
      </c>
      <c r="H238" s="1">
        <v>2018</v>
      </c>
      <c r="I238" s="1" t="s">
        <v>5</v>
      </c>
      <c r="J238" s="1">
        <v>9</v>
      </c>
      <c r="K238" s="1">
        <v>13</v>
      </c>
    </row>
    <row r="239" spans="1:11" x14ac:dyDescent="0.45">
      <c r="A239" t="s">
        <v>0</v>
      </c>
      <c r="B239" s="1">
        <v>10</v>
      </c>
      <c r="C239" s="1">
        <v>89.43</v>
      </c>
      <c r="D239" t="s">
        <v>108</v>
      </c>
      <c r="E239" s="1">
        <v>4</v>
      </c>
      <c r="F239" s="1">
        <v>85.83</v>
      </c>
      <c r="G239" s="1" t="s">
        <v>101</v>
      </c>
      <c r="H239" s="1">
        <v>2018</v>
      </c>
      <c r="I239" s="1" t="s">
        <v>5</v>
      </c>
      <c r="J239" s="1">
        <v>10</v>
      </c>
      <c r="K239" s="1">
        <v>13</v>
      </c>
    </row>
    <row r="240" spans="1:11" x14ac:dyDescent="0.45">
      <c r="A240" t="s">
        <v>2</v>
      </c>
      <c r="B240" s="1">
        <v>10</v>
      </c>
      <c r="C240" s="1">
        <v>105.87</v>
      </c>
      <c r="D240" t="s">
        <v>4</v>
      </c>
      <c r="E240" s="1">
        <v>4</v>
      </c>
      <c r="F240" s="1">
        <v>96.94</v>
      </c>
      <c r="G240" s="1" t="s">
        <v>101</v>
      </c>
      <c r="H240" s="1">
        <v>2018</v>
      </c>
      <c r="I240" s="1" t="s">
        <v>5</v>
      </c>
      <c r="J240" s="1">
        <v>11</v>
      </c>
      <c r="K240" s="1">
        <v>13</v>
      </c>
    </row>
    <row r="241" spans="1:11" x14ac:dyDescent="0.45">
      <c r="A241" t="s">
        <v>67</v>
      </c>
      <c r="B241" s="1">
        <v>10</v>
      </c>
      <c r="C241" s="1">
        <v>93.66</v>
      </c>
      <c r="D241" t="s">
        <v>71</v>
      </c>
      <c r="E241" s="1">
        <v>3</v>
      </c>
      <c r="F241" s="1">
        <v>90.84</v>
      </c>
      <c r="G241" s="1" t="s">
        <v>101</v>
      </c>
      <c r="H241" s="1">
        <v>2018</v>
      </c>
      <c r="I241" s="1" t="s">
        <v>5</v>
      </c>
      <c r="J241" s="1">
        <v>12</v>
      </c>
      <c r="K241" s="1">
        <v>13</v>
      </c>
    </row>
    <row r="242" spans="1:11" x14ac:dyDescent="0.45">
      <c r="B242" s="1"/>
      <c r="C242" s="1"/>
      <c r="E242" s="1"/>
      <c r="F242" s="1"/>
      <c r="G242" s="1"/>
      <c r="H242" s="1"/>
      <c r="I242" s="1"/>
      <c r="J242" s="1"/>
    </row>
    <row r="243" spans="1:11" x14ac:dyDescent="0.45">
      <c r="A243" t="s">
        <v>0</v>
      </c>
      <c r="B243" s="1">
        <v>10</v>
      </c>
      <c r="C243" s="1">
        <v>102.79</v>
      </c>
      <c r="D243" t="s">
        <v>3</v>
      </c>
      <c r="E243" s="1">
        <v>5</v>
      </c>
      <c r="F243" s="1">
        <v>91.57</v>
      </c>
      <c r="G243" s="1" t="s">
        <v>101</v>
      </c>
      <c r="H243" s="1">
        <v>2018</v>
      </c>
      <c r="I243" s="1" t="s">
        <v>6</v>
      </c>
      <c r="J243" s="1">
        <v>13</v>
      </c>
      <c r="K243" s="1">
        <v>13</v>
      </c>
    </row>
    <row r="244" spans="1:11" x14ac:dyDescent="0.45">
      <c r="A244" t="s">
        <v>2</v>
      </c>
      <c r="B244" s="1">
        <v>10</v>
      </c>
      <c r="C244" s="1">
        <v>102.76</v>
      </c>
      <c r="D244" t="s">
        <v>67</v>
      </c>
      <c r="E244" s="1">
        <v>3</v>
      </c>
      <c r="F244" s="1">
        <v>91.52</v>
      </c>
      <c r="G244" s="1" t="s">
        <v>101</v>
      </c>
      <c r="H244" s="1">
        <v>2018</v>
      </c>
      <c r="I244" s="1" t="s">
        <v>6</v>
      </c>
      <c r="J244" s="1">
        <v>14</v>
      </c>
      <c r="K244" s="1">
        <v>13</v>
      </c>
    </row>
    <row r="245" spans="1:11" x14ac:dyDescent="0.45">
      <c r="B245" s="1"/>
      <c r="C245" s="1"/>
      <c r="E245" s="1"/>
      <c r="F245" s="1"/>
      <c r="G245" s="1"/>
      <c r="H245" s="1"/>
      <c r="I245" s="1"/>
      <c r="J245" s="1"/>
      <c r="K245" s="1"/>
    </row>
    <row r="246" spans="1:11" x14ac:dyDescent="0.45">
      <c r="A246" t="s">
        <v>2</v>
      </c>
      <c r="B246" s="1">
        <v>11</v>
      </c>
      <c r="C246" s="1">
        <v>97.72</v>
      </c>
      <c r="D246" t="s">
        <v>0</v>
      </c>
      <c r="E246" s="1">
        <v>4</v>
      </c>
      <c r="F246" s="1">
        <v>93.33</v>
      </c>
      <c r="G246" s="1" t="s">
        <v>101</v>
      </c>
      <c r="H246" s="1">
        <v>2018</v>
      </c>
      <c r="I246" s="1" t="s">
        <v>7</v>
      </c>
      <c r="J246" s="1">
        <v>15</v>
      </c>
      <c r="K246" s="1">
        <v>13</v>
      </c>
    </row>
    <row r="248" spans="1:11" x14ac:dyDescent="0.45">
      <c r="A248" t="s">
        <v>0</v>
      </c>
      <c r="B248" s="1">
        <v>6</v>
      </c>
      <c r="C248" s="1">
        <v>82.84</v>
      </c>
      <c r="D248" t="s">
        <v>95</v>
      </c>
      <c r="E248" s="1">
        <v>4</v>
      </c>
      <c r="F248" s="1">
        <v>81.86</v>
      </c>
      <c r="G248" s="1" t="s">
        <v>49</v>
      </c>
      <c r="H248" s="1">
        <v>2018</v>
      </c>
      <c r="I248" s="1">
        <v>1</v>
      </c>
      <c r="J248" s="1">
        <v>1</v>
      </c>
      <c r="K248" s="1">
        <v>14</v>
      </c>
    </row>
    <row r="249" spans="1:11" x14ac:dyDescent="0.45">
      <c r="A249" t="s">
        <v>76</v>
      </c>
      <c r="B249" s="1">
        <v>6</v>
      </c>
      <c r="C249" s="1">
        <v>92.46</v>
      </c>
      <c r="D249" t="s">
        <v>90</v>
      </c>
      <c r="E249" s="1">
        <v>2</v>
      </c>
      <c r="F249" s="1">
        <v>81.31</v>
      </c>
      <c r="G249" s="1" t="s">
        <v>49</v>
      </c>
      <c r="H249" s="1">
        <v>2018</v>
      </c>
      <c r="I249" s="1">
        <v>1</v>
      </c>
      <c r="J249" s="1">
        <v>2</v>
      </c>
      <c r="K249" s="1">
        <v>14</v>
      </c>
    </row>
    <row r="250" spans="1:11" x14ac:dyDescent="0.45">
      <c r="A250" s="16" t="s">
        <v>1</v>
      </c>
      <c r="B250" s="6">
        <v>6</v>
      </c>
      <c r="C250" s="16">
        <v>92.74</v>
      </c>
      <c r="D250" s="16" t="s">
        <v>89</v>
      </c>
      <c r="E250" s="1">
        <v>2</v>
      </c>
      <c r="F250" s="1">
        <v>91.86</v>
      </c>
      <c r="G250" s="1" t="s">
        <v>49</v>
      </c>
      <c r="H250" s="1">
        <v>2018</v>
      </c>
      <c r="I250" s="1">
        <v>1</v>
      </c>
      <c r="J250" s="1">
        <v>3</v>
      </c>
      <c r="K250" s="1">
        <v>14</v>
      </c>
    </row>
    <row r="251" spans="1:11" x14ac:dyDescent="0.45">
      <c r="A251" s="16" t="s">
        <v>84</v>
      </c>
      <c r="B251" s="6">
        <v>6</v>
      </c>
      <c r="C251" s="16">
        <v>107.56</v>
      </c>
      <c r="D251" s="16" t="s">
        <v>88</v>
      </c>
      <c r="E251" s="1">
        <v>2</v>
      </c>
      <c r="F251" s="1">
        <v>87.42</v>
      </c>
      <c r="G251" s="1" t="s">
        <v>49</v>
      </c>
      <c r="H251" s="1">
        <v>2018</v>
      </c>
      <c r="I251" s="1">
        <v>1</v>
      </c>
      <c r="J251" s="1">
        <v>4</v>
      </c>
      <c r="K251" s="1">
        <v>14</v>
      </c>
    </row>
    <row r="252" spans="1:11" x14ac:dyDescent="0.45">
      <c r="A252" s="16" t="s">
        <v>110</v>
      </c>
      <c r="B252" s="6">
        <v>6</v>
      </c>
      <c r="C252" s="16">
        <v>99.1</v>
      </c>
      <c r="D252" s="16" t="s">
        <v>94</v>
      </c>
      <c r="E252" s="1">
        <v>0</v>
      </c>
      <c r="F252" s="1">
        <v>84.28</v>
      </c>
      <c r="G252" s="1" t="s">
        <v>49</v>
      </c>
      <c r="H252" s="1">
        <v>2018</v>
      </c>
      <c r="I252" s="1">
        <v>1</v>
      </c>
      <c r="J252" s="1">
        <v>5</v>
      </c>
      <c r="K252" s="1">
        <v>14</v>
      </c>
    </row>
    <row r="253" spans="1:11" x14ac:dyDescent="0.45">
      <c r="A253" s="16" t="s">
        <v>2</v>
      </c>
      <c r="B253" s="6">
        <v>6</v>
      </c>
      <c r="C253" s="16">
        <v>111.41</v>
      </c>
      <c r="D253" s="16" t="s">
        <v>91</v>
      </c>
      <c r="E253" s="1">
        <v>1</v>
      </c>
      <c r="F253" s="1">
        <v>90.94</v>
      </c>
      <c r="G253" s="1" t="s">
        <v>49</v>
      </c>
      <c r="H253" s="1">
        <v>2018</v>
      </c>
      <c r="I253" s="1">
        <v>1</v>
      </c>
      <c r="J253" s="1">
        <v>6</v>
      </c>
      <c r="K253" s="1">
        <v>14</v>
      </c>
    </row>
    <row r="254" spans="1:11" x14ac:dyDescent="0.45">
      <c r="A254" s="16" t="s">
        <v>3</v>
      </c>
      <c r="B254" s="6">
        <v>6</v>
      </c>
      <c r="C254" s="16">
        <v>94.32</v>
      </c>
      <c r="D254" s="16" t="s">
        <v>59</v>
      </c>
      <c r="E254" s="1">
        <v>4</v>
      </c>
      <c r="F254" s="1">
        <v>86.03</v>
      </c>
      <c r="G254" s="1" t="s">
        <v>49</v>
      </c>
      <c r="H254" s="1">
        <v>2018</v>
      </c>
      <c r="I254" s="1">
        <v>1</v>
      </c>
      <c r="J254" s="1">
        <v>7</v>
      </c>
      <c r="K254" s="1">
        <v>14</v>
      </c>
    </row>
    <row r="255" spans="1:11" x14ac:dyDescent="0.45">
      <c r="A255" s="16" t="s">
        <v>61</v>
      </c>
      <c r="B255" s="6">
        <v>6</v>
      </c>
      <c r="C255" s="16">
        <v>83.45</v>
      </c>
      <c r="D255" s="16" t="s">
        <v>71</v>
      </c>
      <c r="E255" s="1">
        <v>5</v>
      </c>
      <c r="F255" s="1">
        <v>86.42</v>
      </c>
      <c r="G255" s="1" t="s">
        <v>49</v>
      </c>
      <c r="H255" s="1">
        <v>2018</v>
      </c>
      <c r="I255" s="1">
        <v>1</v>
      </c>
      <c r="J255" s="1">
        <v>8</v>
      </c>
      <c r="K255" s="1">
        <v>14</v>
      </c>
    </row>
    <row r="256" spans="1:11" x14ac:dyDescent="0.45">
      <c r="A256" s="16"/>
      <c r="B256" s="16"/>
      <c r="C256" s="16"/>
      <c r="D256" s="16"/>
      <c r="I256" s="1"/>
      <c r="J256" s="1"/>
    </row>
    <row r="257" spans="1:11" x14ac:dyDescent="0.45">
      <c r="A257" s="16" t="s">
        <v>76</v>
      </c>
      <c r="B257" s="6">
        <v>10</v>
      </c>
      <c r="C257" s="16">
        <v>100.33</v>
      </c>
      <c r="D257" s="16" t="s">
        <v>1</v>
      </c>
      <c r="E257" s="1">
        <v>9</v>
      </c>
      <c r="F257" s="1">
        <v>96.57</v>
      </c>
      <c r="G257" s="1" t="s">
        <v>49</v>
      </c>
      <c r="H257" s="1">
        <v>2018</v>
      </c>
      <c r="I257" s="1" t="s">
        <v>5</v>
      </c>
      <c r="J257" s="1">
        <v>9</v>
      </c>
      <c r="K257" s="1">
        <v>14</v>
      </c>
    </row>
    <row r="258" spans="1:11" x14ac:dyDescent="0.45">
      <c r="A258" s="16" t="s">
        <v>67</v>
      </c>
      <c r="B258" s="6">
        <v>10</v>
      </c>
      <c r="C258" s="16">
        <v>101.91</v>
      </c>
      <c r="D258" s="16" t="s">
        <v>0</v>
      </c>
      <c r="E258" s="1">
        <v>4</v>
      </c>
      <c r="F258" s="1">
        <v>97.16</v>
      </c>
      <c r="G258" s="1" t="s">
        <v>49</v>
      </c>
      <c r="H258" s="1">
        <v>2018</v>
      </c>
      <c r="I258" s="1" t="s">
        <v>5</v>
      </c>
      <c r="J258" s="1">
        <v>10</v>
      </c>
      <c r="K258" s="1">
        <v>14</v>
      </c>
    </row>
    <row r="259" spans="1:11" x14ac:dyDescent="0.45">
      <c r="A259" s="16" t="s">
        <v>84</v>
      </c>
      <c r="B259" s="6">
        <v>10</v>
      </c>
      <c r="C259" s="16">
        <v>95.58</v>
      </c>
      <c r="D259" s="16" t="s">
        <v>61</v>
      </c>
      <c r="E259" s="1">
        <v>7</v>
      </c>
      <c r="F259" s="1">
        <v>90.91</v>
      </c>
      <c r="G259" s="1" t="s">
        <v>49</v>
      </c>
      <c r="H259" s="1">
        <v>2018</v>
      </c>
      <c r="I259" s="1" t="s">
        <v>5</v>
      </c>
      <c r="J259" s="1">
        <v>11</v>
      </c>
      <c r="K259" s="1">
        <v>14</v>
      </c>
    </row>
    <row r="260" spans="1:11" x14ac:dyDescent="0.45">
      <c r="A260" s="16" t="s">
        <v>2</v>
      </c>
      <c r="B260" s="6">
        <v>10</v>
      </c>
      <c r="C260" s="16">
        <v>100.2</v>
      </c>
      <c r="D260" s="16" t="s">
        <v>3</v>
      </c>
      <c r="E260" s="1">
        <v>8</v>
      </c>
      <c r="F260" s="1">
        <v>93.96</v>
      </c>
      <c r="G260" s="1" t="s">
        <v>49</v>
      </c>
      <c r="H260" s="1">
        <v>2018</v>
      </c>
      <c r="I260" s="1" t="s">
        <v>5</v>
      </c>
      <c r="J260" s="1">
        <v>12</v>
      </c>
      <c r="K260" s="1">
        <v>14</v>
      </c>
    </row>
    <row r="261" spans="1:11" x14ac:dyDescent="0.45">
      <c r="A261" s="16"/>
      <c r="B261" s="16"/>
      <c r="C261" s="16"/>
      <c r="D261" s="16"/>
      <c r="I261" s="1"/>
    </row>
    <row r="262" spans="1:11" x14ac:dyDescent="0.45">
      <c r="A262" s="16" t="s">
        <v>86</v>
      </c>
      <c r="B262" s="6">
        <v>11</v>
      </c>
      <c r="C262" s="16">
        <v>100.4</v>
      </c>
      <c r="D262" s="16" t="s">
        <v>4</v>
      </c>
      <c r="E262" s="1">
        <v>5</v>
      </c>
      <c r="F262" s="1">
        <v>95.75</v>
      </c>
      <c r="G262" s="1" t="s">
        <v>49</v>
      </c>
      <c r="H262" s="1">
        <v>2018</v>
      </c>
      <c r="I262" s="1" t="s">
        <v>6</v>
      </c>
      <c r="J262" s="1">
        <v>13</v>
      </c>
      <c r="K262" s="1">
        <v>14</v>
      </c>
    </row>
    <row r="263" spans="1:11" x14ac:dyDescent="0.45">
      <c r="A263" s="16" t="s">
        <v>67</v>
      </c>
      <c r="B263" s="6">
        <v>11</v>
      </c>
      <c r="C263" s="16">
        <v>104.42</v>
      </c>
      <c r="D263" s="16" t="s">
        <v>2</v>
      </c>
      <c r="E263" s="1">
        <v>7</v>
      </c>
      <c r="F263" s="1">
        <v>103.47</v>
      </c>
      <c r="G263" s="1" t="s">
        <v>49</v>
      </c>
      <c r="H263" s="1">
        <v>2018</v>
      </c>
      <c r="I263" s="1" t="s">
        <v>6</v>
      </c>
      <c r="J263" s="1">
        <v>14</v>
      </c>
      <c r="K263" s="1">
        <v>14</v>
      </c>
    </row>
    <row r="264" spans="1:11" x14ac:dyDescent="0.45">
      <c r="A264" s="16"/>
      <c r="B264" s="16"/>
      <c r="C264" s="16"/>
      <c r="D264" s="16"/>
      <c r="I264" s="1"/>
    </row>
    <row r="265" spans="1:11" x14ac:dyDescent="0.45">
      <c r="A265" s="16" t="s">
        <v>67</v>
      </c>
      <c r="B265" s="6">
        <v>11</v>
      </c>
      <c r="C265" s="6">
        <v>97.7</v>
      </c>
      <c r="D265" s="16" t="s">
        <v>76</v>
      </c>
      <c r="E265" s="1">
        <v>8</v>
      </c>
      <c r="F265" s="1">
        <v>99.17</v>
      </c>
      <c r="G265" s="1" t="s">
        <v>49</v>
      </c>
      <c r="H265" s="1">
        <v>2018</v>
      </c>
      <c r="I265" s="1" t="s">
        <v>7</v>
      </c>
      <c r="J265" s="1">
        <v>15</v>
      </c>
      <c r="K265" s="1">
        <v>14</v>
      </c>
    </row>
    <row r="267" spans="1:11" x14ac:dyDescent="0.45">
      <c r="A267" t="s">
        <v>91</v>
      </c>
      <c r="B267" s="1">
        <v>6</v>
      </c>
      <c r="C267" s="1">
        <v>98.35</v>
      </c>
      <c r="D267" t="s">
        <v>76</v>
      </c>
      <c r="E267" s="1">
        <v>1</v>
      </c>
      <c r="F267" s="1">
        <v>87.62</v>
      </c>
      <c r="G267" s="1" t="s">
        <v>98</v>
      </c>
      <c r="H267" s="1">
        <v>2018</v>
      </c>
      <c r="I267" s="1">
        <v>1</v>
      </c>
      <c r="J267" s="1">
        <v>1</v>
      </c>
      <c r="K267" s="1">
        <v>15</v>
      </c>
    </row>
    <row r="268" spans="1:11" x14ac:dyDescent="0.45">
      <c r="A268" t="s">
        <v>0</v>
      </c>
      <c r="B268" s="1">
        <v>6</v>
      </c>
      <c r="C268" s="1">
        <v>90.54</v>
      </c>
      <c r="D268" t="s">
        <v>65</v>
      </c>
      <c r="E268" s="1">
        <v>1</v>
      </c>
      <c r="F268" s="1">
        <v>75.349999999999994</v>
      </c>
      <c r="G268" s="1" t="s">
        <v>98</v>
      </c>
      <c r="H268" s="1">
        <v>2018</v>
      </c>
      <c r="I268" s="1">
        <v>1</v>
      </c>
      <c r="J268" s="1">
        <v>2</v>
      </c>
      <c r="K268" s="1">
        <v>15</v>
      </c>
    </row>
    <row r="269" spans="1:11" x14ac:dyDescent="0.45">
      <c r="A269" t="s">
        <v>71</v>
      </c>
      <c r="B269" s="1">
        <v>6</v>
      </c>
      <c r="C269" s="1">
        <v>98.77</v>
      </c>
      <c r="D269" t="s">
        <v>97</v>
      </c>
      <c r="E269" s="1">
        <v>2</v>
      </c>
      <c r="F269" s="1">
        <v>78.48</v>
      </c>
      <c r="G269" s="1" t="s">
        <v>98</v>
      </c>
      <c r="H269" s="1">
        <v>2018</v>
      </c>
      <c r="I269" s="1">
        <v>1</v>
      </c>
      <c r="J269" s="1">
        <v>3</v>
      </c>
      <c r="K269" s="1">
        <v>15</v>
      </c>
    </row>
    <row r="270" spans="1:11" x14ac:dyDescent="0.45">
      <c r="A270" t="s">
        <v>67</v>
      </c>
      <c r="B270" s="1">
        <v>6</v>
      </c>
      <c r="C270" s="1">
        <v>100.37</v>
      </c>
      <c r="D270" t="s">
        <v>82</v>
      </c>
      <c r="E270" s="1">
        <v>2</v>
      </c>
      <c r="F270" s="1">
        <v>89.9</v>
      </c>
      <c r="G270" s="1" t="s">
        <v>98</v>
      </c>
      <c r="H270" s="1">
        <v>2018</v>
      </c>
      <c r="I270" s="1">
        <v>1</v>
      </c>
      <c r="J270" s="1">
        <v>4</v>
      </c>
      <c r="K270" s="1">
        <v>15</v>
      </c>
    </row>
    <row r="271" spans="1:11" x14ac:dyDescent="0.45">
      <c r="A271" t="s">
        <v>1</v>
      </c>
      <c r="B271" s="1">
        <v>6</v>
      </c>
      <c r="C271" s="1">
        <v>95.8</v>
      </c>
      <c r="D271" t="s">
        <v>90</v>
      </c>
      <c r="E271" s="1">
        <v>2</v>
      </c>
      <c r="F271" s="1">
        <v>91.47</v>
      </c>
      <c r="G271" s="1" t="s">
        <v>98</v>
      </c>
      <c r="H271" s="1">
        <v>2018</v>
      </c>
      <c r="I271" s="1">
        <v>1</v>
      </c>
      <c r="J271" s="1">
        <v>5</v>
      </c>
      <c r="K271" s="1">
        <v>15</v>
      </c>
    </row>
    <row r="272" spans="1:11" x14ac:dyDescent="0.45">
      <c r="A272" t="s">
        <v>2</v>
      </c>
      <c r="B272" s="1">
        <v>6</v>
      </c>
      <c r="C272" s="1">
        <v>99.15</v>
      </c>
      <c r="D272" t="s">
        <v>100</v>
      </c>
      <c r="E272" s="1">
        <v>2</v>
      </c>
      <c r="F272" s="1">
        <v>85.16</v>
      </c>
      <c r="G272" s="1" t="s">
        <v>98</v>
      </c>
      <c r="H272" s="1">
        <v>2018</v>
      </c>
      <c r="I272" s="1">
        <v>1</v>
      </c>
      <c r="J272" s="1">
        <v>6</v>
      </c>
      <c r="K272" s="1">
        <v>15</v>
      </c>
    </row>
    <row r="273" spans="1:11" x14ac:dyDescent="0.45">
      <c r="A273" t="s">
        <v>59</v>
      </c>
      <c r="B273" s="1">
        <v>6</v>
      </c>
      <c r="C273" s="1">
        <v>96.2</v>
      </c>
      <c r="D273" t="s">
        <v>3</v>
      </c>
      <c r="E273" s="1">
        <v>5</v>
      </c>
      <c r="F273" s="1">
        <v>93.61</v>
      </c>
      <c r="G273" s="1" t="s">
        <v>98</v>
      </c>
      <c r="H273" s="1">
        <v>2018</v>
      </c>
      <c r="I273" s="1">
        <v>1</v>
      </c>
      <c r="J273" s="1">
        <v>7</v>
      </c>
      <c r="K273" s="1">
        <v>15</v>
      </c>
    </row>
    <row r="274" spans="1:11" x14ac:dyDescent="0.45">
      <c r="A274" t="s">
        <v>4</v>
      </c>
      <c r="B274" s="1">
        <v>6</v>
      </c>
      <c r="C274" s="1">
        <v>94.99</v>
      </c>
      <c r="D274" t="s">
        <v>61</v>
      </c>
      <c r="E274" s="1">
        <v>5</v>
      </c>
      <c r="F274" s="1">
        <v>94.6</v>
      </c>
      <c r="G274" s="1" t="s">
        <v>98</v>
      </c>
      <c r="H274" s="1">
        <v>2018</v>
      </c>
      <c r="I274" s="1">
        <v>1</v>
      </c>
      <c r="J274" s="1">
        <v>8</v>
      </c>
      <c r="K274" s="1">
        <v>15</v>
      </c>
    </row>
    <row r="275" spans="1:11" x14ac:dyDescent="0.45">
      <c r="B275" s="1"/>
      <c r="C275" s="1"/>
      <c r="E275" s="1"/>
      <c r="F275" s="1"/>
      <c r="G275" s="1"/>
      <c r="H275" s="1"/>
      <c r="I275" s="1"/>
      <c r="J275" s="1"/>
    </row>
    <row r="276" spans="1:11" x14ac:dyDescent="0.45">
      <c r="A276" t="s">
        <v>0</v>
      </c>
      <c r="B276" s="1">
        <v>10</v>
      </c>
      <c r="C276" s="1">
        <v>93.6</v>
      </c>
      <c r="D276" t="s">
        <v>4</v>
      </c>
      <c r="E276" s="1">
        <v>8</v>
      </c>
      <c r="F276" s="1">
        <v>96.13</v>
      </c>
      <c r="G276" s="1" t="s">
        <v>98</v>
      </c>
      <c r="H276" s="1">
        <v>2018</v>
      </c>
      <c r="I276" s="1" t="s">
        <v>5</v>
      </c>
      <c r="J276" s="1">
        <v>9</v>
      </c>
      <c r="K276" s="1">
        <v>15</v>
      </c>
    </row>
    <row r="277" spans="1:11" x14ac:dyDescent="0.45">
      <c r="A277" t="s">
        <v>1</v>
      </c>
      <c r="B277" s="1">
        <v>10</v>
      </c>
      <c r="C277" s="1">
        <v>101.02</v>
      </c>
      <c r="D277" t="s">
        <v>59</v>
      </c>
      <c r="E277" s="1">
        <v>4</v>
      </c>
      <c r="F277" s="1">
        <v>90.8</v>
      </c>
      <c r="G277" s="1" t="s">
        <v>98</v>
      </c>
      <c r="H277" s="1">
        <v>2018</v>
      </c>
      <c r="I277" s="1" t="s">
        <v>5</v>
      </c>
      <c r="J277" s="1">
        <v>10</v>
      </c>
      <c r="K277" s="1">
        <v>15</v>
      </c>
    </row>
    <row r="278" spans="1:11" x14ac:dyDescent="0.45">
      <c r="A278" t="s">
        <v>2</v>
      </c>
      <c r="B278" s="1">
        <v>10</v>
      </c>
      <c r="C278" s="1">
        <v>98.44</v>
      </c>
      <c r="D278" t="s">
        <v>71</v>
      </c>
      <c r="E278" s="1">
        <v>3</v>
      </c>
      <c r="F278" s="1">
        <v>91.6</v>
      </c>
      <c r="G278" s="1" t="s">
        <v>98</v>
      </c>
      <c r="H278" s="1">
        <v>2018</v>
      </c>
      <c r="I278" s="1" t="s">
        <v>5</v>
      </c>
      <c r="J278" s="1">
        <v>11</v>
      </c>
      <c r="K278" s="1">
        <v>15</v>
      </c>
    </row>
    <row r="279" spans="1:11" x14ac:dyDescent="0.45">
      <c r="A279" t="s">
        <v>67</v>
      </c>
      <c r="B279" s="1">
        <v>10</v>
      </c>
      <c r="C279" s="1">
        <v>101.91</v>
      </c>
      <c r="D279" t="s">
        <v>91</v>
      </c>
      <c r="E279" s="1">
        <v>4</v>
      </c>
      <c r="F279" s="1">
        <v>87.71</v>
      </c>
      <c r="G279" s="1" t="s">
        <v>98</v>
      </c>
      <c r="H279" s="1">
        <v>2018</v>
      </c>
      <c r="I279" s="1" t="s">
        <v>5</v>
      </c>
      <c r="J279" s="1">
        <v>12</v>
      </c>
      <c r="K279" s="1">
        <v>15</v>
      </c>
    </row>
    <row r="280" spans="1:11" x14ac:dyDescent="0.45">
      <c r="B280" s="1"/>
      <c r="C280" s="1"/>
      <c r="E280" s="1"/>
      <c r="F280" s="1"/>
      <c r="G280" s="1"/>
      <c r="H280" s="1"/>
      <c r="I280" s="1"/>
      <c r="J280" s="1"/>
    </row>
    <row r="281" spans="1:11" x14ac:dyDescent="0.45">
      <c r="A281" t="s">
        <v>1</v>
      </c>
      <c r="B281" s="1">
        <v>11</v>
      </c>
      <c r="C281" s="1">
        <v>95.79</v>
      </c>
      <c r="D281" t="s">
        <v>67</v>
      </c>
      <c r="E281" s="1">
        <v>8</v>
      </c>
      <c r="F281" s="1">
        <v>101.04</v>
      </c>
      <c r="G281" s="1" t="s">
        <v>98</v>
      </c>
      <c r="H281" s="1">
        <v>2018</v>
      </c>
      <c r="I281" s="1" t="s">
        <v>6</v>
      </c>
      <c r="J281" s="1">
        <v>13</v>
      </c>
      <c r="K281" s="1">
        <v>15</v>
      </c>
    </row>
    <row r="282" spans="1:11" x14ac:dyDescent="0.45">
      <c r="A282" t="s">
        <v>2</v>
      </c>
      <c r="B282" s="1">
        <v>11</v>
      </c>
      <c r="C282" s="1">
        <v>96.81</v>
      </c>
      <c r="D282" t="s">
        <v>0</v>
      </c>
      <c r="E282" s="1">
        <v>9</v>
      </c>
      <c r="F282" s="1">
        <v>93.91</v>
      </c>
      <c r="G282" s="1" t="s">
        <v>98</v>
      </c>
      <c r="H282" s="1">
        <v>2018</v>
      </c>
      <c r="I282" s="1" t="s">
        <v>6</v>
      </c>
      <c r="J282" s="1">
        <v>14</v>
      </c>
      <c r="K282" s="1">
        <v>15</v>
      </c>
    </row>
    <row r="283" spans="1:11" x14ac:dyDescent="0.45">
      <c r="B283" s="1"/>
      <c r="C283" s="1"/>
      <c r="E283" s="1"/>
      <c r="F283" s="1"/>
      <c r="G283" s="1"/>
      <c r="H283" s="1"/>
      <c r="I283" s="1"/>
      <c r="J283" s="1"/>
    </row>
    <row r="284" spans="1:11" x14ac:dyDescent="0.45">
      <c r="A284" t="s">
        <v>1</v>
      </c>
      <c r="B284" s="1">
        <v>11</v>
      </c>
      <c r="C284" s="1">
        <v>103.81</v>
      </c>
      <c r="D284" t="s">
        <v>2</v>
      </c>
      <c r="E284" s="1">
        <v>6</v>
      </c>
      <c r="F284" s="1">
        <v>98.41</v>
      </c>
      <c r="G284" s="1" t="s">
        <v>98</v>
      </c>
      <c r="H284" s="1">
        <v>2018</v>
      </c>
      <c r="I284" s="1" t="s">
        <v>7</v>
      </c>
      <c r="J284" s="1">
        <v>15</v>
      </c>
      <c r="K284" s="1">
        <v>15</v>
      </c>
    </row>
    <row r="286" spans="1:11" x14ac:dyDescent="0.45">
      <c r="A286" t="s">
        <v>0</v>
      </c>
      <c r="B286" s="1">
        <v>6</v>
      </c>
      <c r="C286" s="1">
        <v>90.16</v>
      </c>
      <c r="D286" t="s">
        <v>89</v>
      </c>
      <c r="E286" s="1">
        <v>2</v>
      </c>
      <c r="F286" s="1">
        <v>84.99</v>
      </c>
      <c r="G286" s="1" t="s">
        <v>98</v>
      </c>
      <c r="H286" s="17">
        <v>2019</v>
      </c>
      <c r="I286" s="17">
        <v>1</v>
      </c>
      <c r="J286" s="17">
        <v>1</v>
      </c>
      <c r="K286" s="1">
        <v>16</v>
      </c>
    </row>
    <row r="287" spans="1:11" x14ac:dyDescent="0.45">
      <c r="A287" t="s">
        <v>78</v>
      </c>
      <c r="B287" s="1">
        <v>6</v>
      </c>
      <c r="C287" s="1">
        <v>95.07</v>
      </c>
      <c r="D287" t="s">
        <v>79</v>
      </c>
      <c r="E287" s="1">
        <v>4</v>
      </c>
      <c r="F287" s="1">
        <v>86.96</v>
      </c>
      <c r="G287" s="1" t="s">
        <v>98</v>
      </c>
      <c r="H287" s="17">
        <v>2019</v>
      </c>
      <c r="I287" s="17">
        <v>1</v>
      </c>
      <c r="J287" s="17">
        <v>2</v>
      </c>
      <c r="K287" s="17">
        <v>16</v>
      </c>
    </row>
    <row r="288" spans="1:11" x14ac:dyDescent="0.45">
      <c r="A288" t="s">
        <v>61</v>
      </c>
      <c r="B288" s="1">
        <v>6</v>
      </c>
      <c r="C288" s="1">
        <v>86.98</v>
      </c>
      <c r="D288" t="s">
        <v>26</v>
      </c>
      <c r="E288" s="1">
        <v>5</v>
      </c>
      <c r="F288" s="1">
        <v>91.63</v>
      </c>
      <c r="G288" s="1" t="s">
        <v>98</v>
      </c>
      <c r="H288" s="17">
        <v>2019</v>
      </c>
      <c r="I288" s="17">
        <v>1</v>
      </c>
      <c r="J288" s="17">
        <v>3</v>
      </c>
      <c r="K288" s="17">
        <v>16</v>
      </c>
    </row>
    <row r="289" spans="1:11" x14ac:dyDescent="0.45">
      <c r="A289" t="s">
        <v>3</v>
      </c>
      <c r="B289" s="1">
        <v>6</v>
      </c>
      <c r="C289" s="1">
        <v>87.58</v>
      </c>
      <c r="D289" t="s">
        <v>99</v>
      </c>
      <c r="E289" s="1">
        <v>1</v>
      </c>
      <c r="F289" s="1">
        <v>74.87</v>
      </c>
      <c r="G289" s="1" t="s">
        <v>98</v>
      </c>
      <c r="H289" s="17">
        <v>2019</v>
      </c>
      <c r="I289" s="17">
        <v>1</v>
      </c>
      <c r="J289" s="17">
        <v>4</v>
      </c>
      <c r="K289" s="17">
        <v>16</v>
      </c>
    </row>
    <row r="290" spans="1:11" x14ac:dyDescent="0.45">
      <c r="A290" t="s">
        <v>1</v>
      </c>
      <c r="B290" s="1">
        <v>6</v>
      </c>
      <c r="C290" s="1">
        <v>101.17</v>
      </c>
      <c r="D290" t="s">
        <v>87</v>
      </c>
      <c r="E290" s="1">
        <v>5</v>
      </c>
      <c r="F290" s="1">
        <v>87.5</v>
      </c>
      <c r="G290" s="1" t="s">
        <v>98</v>
      </c>
      <c r="H290" s="17">
        <v>2019</v>
      </c>
      <c r="I290" s="17">
        <v>1</v>
      </c>
      <c r="J290" s="17">
        <v>5</v>
      </c>
      <c r="K290" s="17">
        <v>16</v>
      </c>
    </row>
    <row r="291" spans="1:11" x14ac:dyDescent="0.45">
      <c r="A291" t="s">
        <v>2</v>
      </c>
      <c r="B291" s="1">
        <v>6</v>
      </c>
      <c r="C291" s="1">
        <v>94.93</v>
      </c>
      <c r="D291" t="s">
        <v>27</v>
      </c>
      <c r="E291" s="1">
        <v>0</v>
      </c>
      <c r="F291" s="1">
        <v>79.290000000000006</v>
      </c>
      <c r="G291" s="1" t="s">
        <v>98</v>
      </c>
      <c r="H291" s="17">
        <v>2019</v>
      </c>
      <c r="I291" s="17">
        <v>1</v>
      </c>
      <c r="J291" s="17">
        <v>6</v>
      </c>
      <c r="K291" s="17">
        <v>16</v>
      </c>
    </row>
    <row r="292" spans="1:11" x14ac:dyDescent="0.45">
      <c r="A292" t="s">
        <v>4</v>
      </c>
      <c r="B292" s="1">
        <v>6</v>
      </c>
      <c r="C292" s="1">
        <v>101.68</v>
      </c>
      <c r="D292" t="s">
        <v>59</v>
      </c>
      <c r="E292" s="1">
        <v>1</v>
      </c>
      <c r="F292" s="1">
        <v>87.15</v>
      </c>
      <c r="G292" s="1" t="s">
        <v>98</v>
      </c>
      <c r="H292" s="17">
        <v>2019</v>
      </c>
      <c r="I292" s="17">
        <v>1</v>
      </c>
      <c r="J292" s="17">
        <v>7</v>
      </c>
      <c r="K292" s="17">
        <v>16</v>
      </c>
    </row>
    <row r="293" spans="1:11" x14ac:dyDescent="0.45">
      <c r="A293" t="s">
        <v>71</v>
      </c>
      <c r="B293" s="1">
        <v>6</v>
      </c>
      <c r="C293" s="1">
        <v>86.03</v>
      </c>
      <c r="D293" t="s">
        <v>67</v>
      </c>
      <c r="E293" s="1">
        <v>5</v>
      </c>
      <c r="F293" s="1">
        <v>90.84</v>
      </c>
      <c r="G293" s="1" t="s">
        <v>98</v>
      </c>
      <c r="H293" s="17">
        <v>2019</v>
      </c>
      <c r="I293" s="17">
        <v>1</v>
      </c>
      <c r="J293" s="17">
        <v>8</v>
      </c>
      <c r="K293" s="17">
        <v>16</v>
      </c>
    </row>
    <row r="294" spans="1:11" x14ac:dyDescent="0.45">
      <c r="B294" s="1"/>
      <c r="C294" s="1"/>
      <c r="E294" s="1"/>
      <c r="F294" s="1"/>
      <c r="G294" s="1"/>
      <c r="H294" s="17"/>
      <c r="I294" s="17"/>
      <c r="J294" s="17"/>
    </row>
    <row r="295" spans="1:11" x14ac:dyDescent="0.45">
      <c r="A295" t="s">
        <v>3</v>
      </c>
      <c r="B295" s="1">
        <v>8</v>
      </c>
      <c r="C295" s="1">
        <v>101.9</v>
      </c>
      <c r="D295" t="s">
        <v>71</v>
      </c>
      <c r="E295" s="1">
        <v>0</v>
      </c>
      <c r="F295" s="1">
        <v>78.42</v>
      </c>
      <c r="G295" s="1" t="s">
        <v>98</v>
      </c>
      <c r="H295" s="17">
        <v>2019</v>
      </c>
      <c r="I295" s="1" t="s">
        <v>5</v>
      </c>
      <c r="J295" s="17">
        <v>9</v>
      </c>
      <c r="K295" s="17">
        <v>16</v>
      </c>
    </row>
    <row r="296" spans="1:11" x14ac:dyDescent="0.45">
      <c r="A296" t="s">
        <v>61</v>
      </c>
      <c r="B296" s="1">
        <v>8</v>
      </c>
      <c r="C296" s="1">
        <v>92.52</v>
      </c>
      <c r="D296" t="s">
        <v>4</v>
      </c>
      <c r="E296" s="1">
        <v>6</v>
      </c>
      <c r="F296" s="1">
        <v>91.86</v>
      </c>
      <c r="G296" s="1" t="s">
        <v>98</v>
      </c>
      <c r="H296" s="17">
        <v>2019</v>
      </c>
      <c r="I296" s="1" t="s">
        <v>5</v>
      </c>
      <c r="J296" s="17">
        <v>10</v>
      </c>
      <c r="K296" s="17">
        <v>16</v>
      </c>
    </row>
    <row r="297" spans="1:11" x14ac:dyDescent="0.45">
      <c r="A297" t="s">
        <v>1</v>
      </c>
      <c r="B297" s="1">
        <v>8</v>
      </c>
      <c r="C297" s="1">
        <v>95.73</v>
      </c>
      <c r="D297" t="s">
        <v>0</v>
      </c>
      <c r="E297" s="1">
        <v>4</v>
      </c>
      <c r="F297" s="1">
        <v>96.71</v>
      </c>
      <c r="G297" s="1" t="s">
        <v>98</v>
      </c>
      <c r="H297" s="17">
        <v>2019</v>
      </c>
      <c r="I297" s="1" t="s">
        <v>5</v>
      </c>
      <c r="J297" s="17">
        <v>11</v>
      </c>
      <c r="K297" s="17">
        <v>16</v>
      </c>
    </row>
    <row r="298" spans="1:11" x14ac:dyDescent="0.45">
      <c r="A298" t="s">
        <v>78</v>
      </c>
      <c r="B298" s="1">
        <v>8</v>
      </c>
      <c r="C298" s="1">
        <v>95.53</v>
      </c>
      <c r="D298" t="s">
        <v>2</v>
      </c>
      <c r="E298" s="1">
        <v>5</v>
      </c>
      <c r="F298" s="1">
        <v>98.03</v>
      </c>
      <c r="G298" s="1" t="s">
        <v>98</v>
      </c>
      <c r="H298" s="17">
        <v>2019</v>
      </c>
      <c r="I298" s="1" t="s">
        <v>5</v>
      </c>
      <c r="J298" s="17">
        <v>12</v>
      </c>
      <c r="K298" s="17">
        <v>16</v>
      </c>
    </row>
    <row r="299" spans="1:11" x14ac:dyDescent="0.45">
      <c r="B299" s="1"/>
      <c r="C299" s="1"/>
      <c r="E299" s="1"/>
      <c r="F299" s="1"/>
      <c r="G299" s="1"/>
      <c r="H299" s="17"/>
      <c r="I299" s="1"/>
      <c r="J299" s="17"/>
    </row>
    <row r="300" spans="1:11" x14ac:dyDescent="0.45">
      <c r="A300" t="s">
        <v>61</v>
      </c>
      <c r="B300" s="1">
        <v>8</v>
      </c>
      <c r="C300" s="1">
        <v>90.49</v>
      </c>
      <c r="D300" t="s">
        <v>3</v>
      </c>
      <c r="E300" s="1">
        <v>6</v>
      </c>
      <c r="F300" s="1">
        <v>91.04</v>
      </c>
      <c r="G300" s="1" t="s">
        <v>98</v>
      </c>
      <c r="H300" s="17">
        <v>2019</v>
      </c>
      <c r="I300" s="1" t="s">
        <v>6</v>
      </c>
      <c r="J300" s="17">
        <v>13</v>
      </c>
      <c r="K300" s="17">
        <v>16</v>
      </c>
    </row>
    <row r="301" spans="1:11" x14ac:dyDescent="0.45">
      <c r="A301" t="s">
        <v>1</v>
      </c>
      <c r="B301" s="1">
        <v>8</v>
      </c>
      <c r="C301" s="1">
        <v>105.3</v>
      </c>
      <c r="D301" t="s">
        <v>78</v>
      </c>
      <c r="E301" s="1">
        <v>2</v>
      </c>
      <c r="F301" s="1">
        <v>96.83</v>
      </c>
      <c r="G301" s="1" t="s">
        <v>98</v>
      </c>
      <c r="H301" s="17">
        <v>2019</v>
      </c>
      <c r="I301" s="1" t="s">
        <v>6</v>
      </c>
      <c r="J301" s="17">
        <v>14</v>
      </c>
      <c r="K301" s="17">
        <v>16</v>
      </c>
    </row>
    <row r="302" spans="1:11" x14ac:dyDescent="0.45">
      <c r="B302" s="1"/>
      <c r="C302" s="1"/>
      <c r="E302" s="1"/>
      <c r="F302" s="1"/>
      <c r="G302" s="1"/>
      <c r="H302" s="17"/>
      <c r="I302" s="17"/>
      <c r="J302" s="17"/>
    </row>
    <row r="303" spans="1:11" x14ac:dyDescent="0.45">
      <c r="A303" t="s">
        <v>61</v>
      </c>
      <c r="B303" s="1">
        <v>8</v>
      </c>
      <c r="C303" s="1">
        <v>95.86</v>
      </c>
      <c r="D303" t="s">
        <v>1</v>
      </c>
      <c r="E303" s="1">
        <v>7</v>
      </c>
      <c r="F303" s="1">
        <v>97.92</v>
      </c>
      <c r="G303" s="1" t="s">
        <v>98</v>
      </c>
      <c r="H303" s="17">
        <v>2019</v>
      </c>
      <c r="I303" s="17" t="s">
        <v>7</v>
      </c>
      <c r="J303" s="17">
        <v>15</v>
      </c>
      <c r="K303" s="17">
        <v>16</v>
      </c>
    </row>
    <row r="304" spans="1:11" x14ac:dyDescent="0.45">
      <c r="B304" s="1"/>
      <c r="C304" s="1"/>
      <c r="E304" s="1"/>
      <c r="F304" s="1"/>
    </row>
    <row r="305" spans="1:11" x14ac:dyDescent="0.45">
      <c r="A305" s="8" t="s">
        <v>3</v>
      </c>
      <c r="B305" s="1">
        <v>6</v>
      </c>
      <c r="C305" s="1">
        <v>97.62</v>
      </c>
      <c r="D305" t="s">
        <v>93</v>
      </c>
      <c r="E305" s="1">
        <v>3</v>
      </c>
      <c r="F305" s="1">
        <v>78.930000000000007</v>
      </c>
      <c r="G305" s="1" t="s">
        <v>49</v>
      </c>
      <c r="H305" s="1">
        <v>2019</v>
      </c>
      <c r="I305" s="1">
        <v>1</v>
      </c>
      <c r="J305" s="1">
        <v>1</v>
      </c>
      <c r="K305" s="17">
        <v>17</v>
      </c>
    </row>
    <row r="306" spans="1:11" x14ac:dyDescent="0.45">
      <c r="A306" s="8" t="s">
        <v>0</v>
      </c>
      <c r="B306" s="1">
        <v>6</v>
      </c>
      <c r="C306" s="1">
        <v>106.13</v>
      </c>
      <c r="D306" t="s">
        <v>89</v>
      </c>
      <c r="E306" s="1">
        <v>1</v>
      </c>
      <c r="F306" s="1">
        <v>93.13</v>
      </c>
      <c r="G306" s="1" t="s">
        <v>49</v>
      </c>
      <c r="H306" s="1">
        <v>2019</v>
      </c>
      <c r="I306" s="1">
        <v>1</v>
      </c>
      <c r="J306" s="1">
        <v>2</v>
      </c>
      <c r="K306" s="1">
        <v>17</v>
      </c>
    </row>
    <row r="307" spans="1:11" x14ac:dyDescent="0.45">
      <c r="A307" s="8" t="s">
        <v>78</v>
      </c>
      <c r="B307" s="1">
        <v>6</v>
      </c>
      <c r="C307" s="1">
        <v>97.57</v>
      </c>
      <c r="D307" t="s">
        <v>71</v>
      </c>
      <c r="E307" s="1">
        <v>3</v>
      </c>
      <c r="F307" s="1">
        <v>93.35</v>
      </c>
      <c r="G307" s="1" t="s">
        <v>49</v>
      </c>
      <c r="H307" s="1">
        <v>2019</v>
      </c>
      <c r="I307" s="1">
        <v>1</v>
      </c>
      <c r="J307" s="1">
        <v>3</v>
      </c>
      <c r="K307" s="1">
        <v>17</v>
      </c>
    </row>
    <row r="308" spans="1:11" x14ac:dyDescent="0.45">
      <c r="A308" s="8" t="s">
        <v>4</v>
      </c>
      <c r="B308" s="1">
        <v>6</v>
      </c>
      <c r="C308" s="1">
        <v>96.67</v>
      </c>
      <c r="D308" t="s">
        <v>87</v>
      </c>
      <c r="E308" s="1">
        <v>0</v>
      </c>
      <c r="F308" s="1">
        <v>79.34</v>
      </c>
      <c r="G308" s="1" t="s">
        <v>49</v>
      </c>
      <c r="H308" s="1">
        <v>2019</v>
      </c>
      <c r="I308" s="1">
        <v>1</v>
      </c>
      <c r="J308" s="1">
        <v>4</v>
      </c>
      <c r="K308" s="1">
        <v>17</v>
      </c>
    </row>
    <row r="309" spans="1:11" x14ac:dyDescent="0.45">
      <c r="A309" s="8" t="s">
        <v>67</v>
      </c>
      <c r="B309" s="1">
        <v>6</v>
      </c>
      <c r="C309" s="1">
        <v>82.24</v>
      </c>
      <c r="D309" t="s">
        <v>59</v>
      </c>
      <c r="E309" s="1">
        <v>4</v>
      </c>
      <c r="F309" s="1">
        <v>83.8</v>
      </c>
      <c r="G309" s="1" t="s">
        <v>49</v>
      </c>
      <c r="H309" s="1">
        <v>2019</v>
      </c>
      <c r="I309" s="1">
        <v>1</v>
      </c>
      <c r="J309" s="1">
        <v>5</v>
      </c>
      <c r="K309" s="1">
        <v>17</v>
      </c>
    </row>
    <row r="310" spans="1:11" x14ac:dyDescent="0.45">
      <c r="A310" s="8" t="s">
        <v>61</v>
      </c>
      <c r="B310" s="1">
        <v>6</v>
      </c>
      <c r="C310" s="1">
        <v>99.6</v>
      </c>
      <c r="D310" s="8" t="s">
        <v>26</v>
      </c>
      <c r="E310" s="1">
        <v>1</v>
      </c>
      <c r="F310" s="1">
        <v>93.25</v>
      </c>
      <c r="G310" s="1" t="s">
        <v>49</v>
      </c>
      <c r="H310" s="1">
        <v>2019</v>
      </c>
      <c r="I310" s="1">
        <v>1</v>
      </c>
      <c r="J310" s="1">
        <v>6</v>
      </c>
      <c r="K310" s="1">
        <v>17</v>
      </c>
    </row>
    <row r="311" spans="1:11" x14ac:dyDescent="0.45">
      <c r="A311" s="8" t="s">
        <v>2</v>
      </c>
      <c r="B311" s="1">
        <v>6</v>
      </c>
      <c r="C311" s="1">
        <v>93.24</v>
      </c>
      <c r="D311" t="s">
        <v>90</v>
      </c>
      <c r="E311" s="1">
        <v>2</v>
      </c>
      <c r="F311" s="1">
        <v>83.49</v>
      </c>
      <c r="G311" s="1" t="s">
        <v>49</v>
      </c>
      <c r="H311" s="1">
        <v>2019</v>
      </c>
      <c r="I311" s="1">
        <v>1</v>
      </c>
      <c r="J311" s="1">
        <v>7</v>
      </c>
      <c r="K311" s="1">
        <v>17</v>
      </c>
    </row>
    <row r="312" spans="1:11" x14ac:dyDescent="0.45">
      <c r="A312" s="8" t="s">
        <v>1</v>
      </c>
      <c r="B312" s="1">
        <v>6</v>
      </c>
      <c r="C312" s="1">
        <v>86.28</v>
      </c>
      <c r="D312" t="s">
        <v>96</v>
      </c>
      <c r="E312" s="1">
        <v>2</v>
      </c>
      <c r="F312" s="1">
        <v>77.13</v>
      </c>
      <c r="G312" s="1" t="s">
        <v>49</v>
      </c>
      <c r="H312" s="1">
        <v>2019</v>
      </c>
      <c r="I312" s="1">
        <v>1</v>
      </c>
      <c r="J312" s="1">
        <v>8</v>
      </c>
      <c r="K312" s="1">
        <v>17</v>
      </c>
    </row>
    <row r="313" spans="1:11" x14ac:dyDescent="0.45">
      <c r="A313" s="8"/>
      <c r="B313" s="1"/>
      <c r="C313" s="1"/>
      <c r="E313" s="1"/>
      <c r="F313" s="1"/>
      <c r="H313" s="1"/>
      <c r="I313" s="1"/>
      <c r="J313" s="1"/>
      <c r="K313" s="1"/>
    </row>
    <row r="314" spans="1:11" x14ac:dyDescent="0.45">
      <c r="A314" s="8" t="s">
        <v>67</v>
      </c>
      <c r="B314" s="1">
        <v>8</v>
      </c>
      <c r="C314" s="1">
        <v>94.91</v>
      </c>
      <c r="D314" s="8" t="s">
        <v>0</v>
      </c>
      <c r="E314" s="1">
        <v>6</v>
      </c>
      <c r="F314" s="1">
        <v>94.4</v>
      </c>
      <c r="G314" s="1" t="s">
        <v>49</v>
      </c>
      <c r="H314" s="1">
        <v>2019</v>
      </c>
      <c r="I314" s="1" t="s">
        <v>5</v>
      </c>
      <c r="J314" s="1">
        <v>9</v>
      </c>
      <c r="K314" s="1">
        <v>17</v>
      </c>
    </row>
    <row r="315" spans="1:11" x14ac:dyDescent="0.45">
      <c r="A315" s="8" t="s">
        <v>2</v>
      </c>
      <c r="B315" s="1">
        <v>8</v>
      </c>
      <c r="C315" s="1">
        <v>100.53</v>
      </c>
      <c r="D315" s="8" t="s">
        <v>4</v>
      </c>
      <c r="E315" s="1">
        <v>6</v>
      </c>
      <c r="F315" s="1">
        <v>95.08</v>
      </c>
      <c r="G315" s="1" t="s">
        <v>49</v>
      </c>
      <c r="H315" s="1">
        <v>2019</v>
      </c>
      <c r="I315" s="1" t="s">
        <v>5</v>
      </c>
      <c r="J315" s="1">
        <v>10</v>
      </c>
      <c r="K315" s="1">
        <v>17</v>
      </c>
    </row>
    <row r="316" spans="1:11" x14ac:dyDescent="0.45">
      <c r="A316" s="8" t="s">
        <v>1</v>
      </c>
      <c r="B316" s="1">
        <v>8</v>
      </c>
      <c r="C316" s="1">
        <v>102.86</v>
      </c>
      <c r="D316" s="8" t="s">
        <v>61</v>
      </c>
      <c r="E316" s="1">
        <v>3</v>
      </c>
      <c r="F316" s="1">
        <v>87.2</v>
      </c>
      <c r="G316" s="1" t="s">
        <v>49</v>
      </c>
      <c r="H316" s="1">
        <v>2019</v>
      </c>
      <c r="I316" s="1" t="s">
        <v>5</v>
      </c>
      <c r="J316" s="1">
        <v>11</v>
      </c>
      <c r="K316" s="1">
        <v>17</v>
      </c>
    </row>
    <row r="317" spans="1:11" x14ac:dyDescent="0.45">
      <c r="A317" s="8" t="s">
        <v>78</v>
      </c>
      <c r="B317" s="1">
        <v>8</v>
      </c>
      <c r="C317" s="1">
        <v>94.74</v>
      </c>
      <c r="D317" s="8" t="s">
        <v>3</v>
      </c>
      <c r="E317" s="1">
        <v>4</v>
      </c>
      <c r="F317" s="1">
        <v>92.44</v>
      </c>
      <c r="G317" s="1" t="s">
        <v>49</v>
      </c>
      <c r="H317" s="1">
        <v>2019</v>
      </c>
      <c r="I317" s="1" t="s">
        <v>5</v>
      </c>
      <c r="J317" s="1">
        <v>12</v>
      </c>
      <c r="K317" s="1">
        <v>17</v>
      </c>
    </row>
    <row r="318" spans="1:11" x14ac:dyDescent="0.45">
      <c r="A318" s="8"/>
      <c r="B318" s="1"/>
      <c r="C318" s="1"/>
      <c r="E318" s="1"/>
      <c r="F318" s="1"/>
      <c r="H318" s="1"/>
      <c r="I318" s="1"/>
      <c r="J318" s="1"/>
    </row>
    <row r="319" spans="1:11" x14ac:dyDescent="0.45">
      <c r="A319" s="8" t="s">
        <v>2</v>
      </c>
      <c r="B319" s="1">
        <v>8</v>
      </c>
      <c r="C319" s="1">
        <v>96.97</v>
      </c>
      <c r="D319" s="8" t="s">
        <v>67</v>
      </c>
      <c r="E319" s="1">
        <v>0</v>
      </c>
      <c r="F319" s="1">
        <v>82.61</v>
      </c>
      <c r="G319" s="1" t="s">
        <v>49</v>
      </c>
      <c r="H319" s="1">
        <v>2019</v>
      </c>
      <c r="I319" s="1" t="s">
        <v>6</v>
      </c>
      <c r="J319" s="1">
        <v>13</v>
      </c>
      <c r="K319" s="1">
        <v>17</v>
      </c>
    </row>
    <row r="320" spans="1:11" x14ac:dyDescent="0.45">
      <c r="A320" s="8" t="s">
        <v>78</v>
      </c>
      <c r="B320" s="1">
        <v>8</v>
      </c>
      <c r="C320" s="1">
        <v>96.25</v>
      </c>
      <c r="D320" s="8" t="s">
        <v>1</v>
      </c>
      <c r="E320" s="1">
        <v>5</v>
      </c>
      <c r="F320" s="1">
        <v>98.25</v>
      </c>
      <c r="G320" s="1" t="s">
        <v>49</v>
      </c>
      <c r="H320" s="1">
        <v>2019</v>
      </c>
      <c r="I320" s="1" t="s">
        <v>6</v>
      </c>
      <c r="J320" s="1">
        <v>14</v>
      </c>
      <c r="K320" s="1">
        <v>17</v>
      </c>
    </row>
    <row r="321" spans="1:11" x14ac:dyDescent="0.45">
      <c r="A321" s="8"/>
      <c r="B321" s="1"/>
      <c r="C321" s="1"/>
      <c r="E321" s="1"/>
      <c r="F321" s="1"/>
      <c r="H321" s="1"/>
      <c r="K321" s="1"/>
    </row>
    <row r="322" spans="1:11" x14ac:dyDescent="0.45">
      <c r="A322" s="8" t="s">
        <v>2</v>
      </c>
      <c r="B322" s="1">
        <v>8</v>
      </c>
      <c r="C322" s="1">
        <v>99</v>
      </c>
      <c r="D322" s="8" t="s">
        <v>78</v>
      </c>
      <c r="E322" s="1">
        <v>3</v>
      </c>
      <c r="F322" s="1">
        <v>100.6</v>
      </c>
      <c r="G322" s="1" t="s">
        <v>49</v>
      </c>
      <c r="H322" s="1">
        <v>2019</v>
      </c>
      <c r="I322" s="1" t="s">
        <v>7</v>
      </c>
      <c r="J322" s="1">
        <v>15</v>
      </c>
      <c r="K322" s="1">
        <v>17</v>
      </c>
    </row>
    <row r="324" spans="1:11" x14ac:dyDescent="0.45">
      <c r="A324" s="8" t="s">
        <v>26</v>
      </c>
      <c r="B324" s="1">
        <v>6</v>
      </c>
      <c r="C324" s="1">
        <v>92.71</v>
      </c>
      <c r="D324" t="s">
        <v>60</v>
      </c>
      <c r="E324" s="1">
        <v>5</v>
      </c>
      <c r="F324" s="1">
        <v>87.71</v>
      </c>
      <c r="G324" s="1" t="s">
        <v>29</v>
      </c>
      <c r="H324" s="1">
        <v>2019</v>
      </c>
      <c r="I324" s="1">
        <v>1</v>
      </c>
      <c r="J324" s="1">
        <v>1</v>
      </c>
      <c r="K324" s="1">
        <v>18</v>
      </c>
    </row>
    <row r="325" spans="1:11" x14ac:dyDescent="0.45">
      <c r="A325" s="8" t="s">
        <v>27</v>
      </c>
      <c r="B325" s="1">
        <v>6</v>
      </c>
      <c r="C325" s="1">
        <v>96.87</v>
      </c>
      <c r="D325" s="8" t="s">
        <v>3</v>
      </c>
      <c r="E325" s="1">
        <v>4</v>
      </c>
      <c r="F325" s="1">
        <v>93.51</v>
      </c>
      <c r="G325" s="1" t="s">
        <v>29</v>
      </c>
      <c r="H325" s="1">
        <v>2019</v>
      </c>
      <c r="I325" s="1">
        <v>1</v>
      </c>
      <c r="J325" s="1">
        <v>2</v>
      </c>
      <c r="K325" s="1">
        <v>18</v>
      </c>
    </row>
    <row r="326" spans="1:11" x14ac:dyDescent="0.45">
      <c r="A326" s="8" t="s">
        <v>78</v>
      </c>
      <c r="B326" s="1">
        <v>6</v>
      </c>
      <c r="C326" s="1">
        <v>95.98</v>
      </c>
      <c r="D326" t="s">
        <v>63</v>
      </c>
      <c r="E326" s="1">
        <v>2</v>
      </c>
      <c r="F326" s="1">
        <v>89.51</v>
      </c>
      <c r="G326" s="1" t="s">
        <v>29</v>
      </c>
      <c r="H326" s="1">
        <v>2019</v>
      </c>
      <c r="I326" s="1">
        <v>1</v>
      </c>
      <c r="J326" s="1">
        <v>3</v>
      </c>
      <c r="K326" s="1">
        <v>18</v>
      </c>
    </row>
    <row r="327" spans="1:11" x14ac:dyDescent="0.45">
      <c r="A327" s="8" t="s">
        <v>1</v>
      </c>
      <c r="B327" s="1">
        <v>6</v>
      </c>
      <c r="C327" s="1">
        <v>99.84</v>
      </c>
      <c r="D327" t="s">
        <v>30</v>
      </c>
      <c r="E327" s="1">
        <v>2</v>
      </c>
      <c r="F327" s="1">
        <v>79.06</v>
      </c>
      <c r="G327" s="1" t="s">
        <v>29</v>
      </c>
      <c r="H327" s="1">
        <v>2019</v>
      </c>
      <c r="I327" s="1">
        <v>1</v>
      </c>
      <c r="J327" s="1">
        <v>4</v>
      </c>
      <c r="K327" s="1">
        <v>18</v>
      </c>
    </row>
    <row r="328" spans="1:11" x14ac:dyDescent="0.45">
      <c r="A328" s="8" t="s">
        <v>4</v>
      </c>
      <c r="B328" s="1">
        <v>6</v>
      </c>
      <c r="C328" s="1">
        <v>84.08</v>
      </c>
      <c r="D328" t="s">
        <v>89</v>
      </c>
      <c r="E328" s="1">
        <v>3</v>
      </c>
      <c r="F328" s="1">
        <v>84.99</v>
      </c>
      <c r="G328" s="1" t="s">
        <v>29</v>
      </c>
      <c r="H328" s="1">
        <v>2019</v>
      </c>
      <c r="I328" s="1">
        <v>1</v>
      </c>
      <c r="J328" s="1">
        <v>5</v>
      </c>
      <c r="K328" s="1">
        <v>18</v>
      </c>
    </row>
    <row r="329" spans="1:11" x14ac:dyDescent="0.45">
      <c r="A329" s="8" t="s">
        <v>67</v>
      </c>
      <c r="B329" s="1">
        <v>6</v>
      </c>
      <c r="C329" s="1">
        <v>94.24</v>
      </c>
      <c r="D329" s="8" t="s">
        <v>61</v>
      </c>
      <c r="E329" s="1">
        <v>1</v>
      </c>
      <c r="F329" s="1">
        <v>82.17</v>
      </c>
      <c r="G329" s="1" t="s">
        <v>29</v>
      </c>
      <c r="H329" s="1">
        <v>2019</v>
      </c>
      <c r="I329" s="1">
        <v>1</v>
      </c>
      <c r="J329" s="1">
        <v>6</v>
      </c>
      <c r="K329" s="1">
        <v>18</v>
      </c>
    </row>
    <row r="330" spans="1:11" x14ac:dyDescent="0.45">
      <c r="A330" s="8" t="s">
        <v>2</v>
      </c>
      <c r="B330" s="1">
        <v>6</v>
      </c>
      <c r="C330" s="1">
        <v>92.09</v>
      </c>
      <c r="D330" t="s">
        <v>71</v>
      </c>
      <c r="E330" s="1">
        <v>5</v>
      </c>
      <c r="F330" s="1">
        <v>88.37</v>
      </c>
      <c r="G330" s="1" t="s">
        <v>29</v>
      </c>
      <c r="H330" s="1">
        <v>2019</v>
      </c>
      <c r="I330" s="1">
        <v>1</v>
      </c>
      <c r="J330" s="1">
        <v>7</v>
      </c>
      <c r="K330" s="1">
        <v>18</v>
      </c>
    </row>
    <row r="331" spans="1:11" x14ac:dyDescent="0.45">
      <c r="A331" s="8" t="s">
        <v>0</v>
      </c>
      <c r="B331" s="1">
        <v>6</v>
      </c>
      <c r="C331" s="1">
        <v>95.49</v>
      </c>
      <c r="D331" t="s">
        <v>47</v>
      </c>
      <c r="E331" s="1">
        <v>5</v>
      </c>
      <c r="F331" s="1">
        <v>90.35</v>
      </c>
      <c r="G331" s="1" t="s">
        <v>29</v>
      </c>
      <c r="H331" s="1">
        <v>2019</v>
      </c>
      <c r="I331" s="1">
        <v>1</v>
      </c>
      <c r="J331" s="1">
        <v>8</v>
      </c>
      <c r="K331" s="1">
        <v>18</v>
      </c>
    </row>
    <row r="332" spans="1:11" x14ac:dyDescent="0.45">
      <c r="A332" s="8"/>
      <c r="B332" s="1"/>
      <c r="C332" s="1"/>
      <c r="E332" s="1"/>
      <c r="F332" s="1"/>
      <c r="G332" s="1"/>
      <c r="H332" s="1"/>
      <c r="I332" s="1"/>
      <c r="J332" s="1"/>
    </row>
    <row r="333" spans="1:11" x14ac:dyDescent="0.45">
      <c r="A333" s="8" t="s">
        <v>26</v>
      </c>
      <c r="B333" s="1">
        <v>8</v>
      </c>
      <c r="C333" s="1">
        <v>93.09</v>
      </c>
      <c r="D333" s="8" t="s">
        <v>67</v>
      </c>
      <c r="E333" s="1">
        <v>4</v>
      </c>
      <c r="F333" s="1">
        <v>90.39</v>
      </c>
      <c r="G333" s="1" t="s">
        <v>29</v>
      </c>
      <c r="H333" s="1">
        <v>2019</v>
      </c>
      <c r="I333" s="1" t="s">
        <v>5</v>
      </c>
      <c r="J333" s="1">
        <v>9</v>
      </c>
      <c r="K333" s="1">
        <v>18</v>
      </c>
    </row>
    <row r="334" spans="1:11" x14ac:dyDescent="0.45">
      <c r="A334" s="8" t="s">
        <v>0</v>
      </c>
      <c r="B334" s="1">
        <v>8</v>
      </c>
      <c r="C334" s="1">
        <v>92.52</v>
      </c>
      <c r="D334" s="8" t="s">
        <v>78</v>
      </c>
      <c r="E334" s="1">
        <v>6</v>
      </c>
      <c r="F334" s="1">
        <v>94.71</v>
      </c>
      <c r="G334" s="1" t="s">
        <v>29</v>
      </c>
      <c r="H334" s="1">
        <v>2019</v>
      </c>
      <c r="I334" s="1" t="s">
        <v>5</v>
      </c>
      <c r="J334" s="1">
        <v>10</v>
      </c>
      <c r="K334" s="1">
        <v>18</v>
      </c>
    </row>
    <row r="335" spans="1:11" x14ac:dyDescent="0.45">
      <c r="A335" s="8" t="s">
        <v>2</v>
      </c>
      <c r="B335" s="1">
        <v>8</v>
      </c>
      <c r="C335" s="1">
        <v>106.33</v>
      </c>
      <c r="D335" s="8" t="s">
        <v>4</v>
      </c>
      <c r="E335" s="1">
        <v>5</v>
      </c>
      <c r="F335" s="1">
        <v>98.1</v>
      </c>
      <c r="G335" s="1" t="s">
        <v>29</v>
      </c>
      <c r="H335" s="1">
        <v>2019</v>
      </c>
      <c r="I335" s="1" t="s">
        <v>5</v>
      </c>
      <c r="J335" s="1">
        <v>11</v>
      </c>
      <c r="K335" s="1">
        <v>18</v>
      </c>
    </row>
    <row r="336" spans="1:11" x14ac:dyDescent="0.45">
      <c r="A336" s="8" t="s">
        <v>1</v>
      </c>
      <c r="B336" s="1">
        <v>8</v>
      </c>
      <c r="C336" s="1">
        <v>96.59</v>
      </c>
      <c r="D336" s="8" t="s">
        <v>27</v>
      </c>
      <c r="E336" s="1">
        <v>3</v>
      </c>
      <c r="F336" s="1">
        <v>96.48</v>
      </c>
      <c r="G336" s="1" t="s">
        <v>29</v>
      </c>
      <c r="H336" s="1">
        <v>2019</v>
      </c>
      <c r="I336" s="1" t="s">
        <v>5</v>
      </c>
      <c r="J336" s="1">
        <v>12</v>
      </c>
      <c r="K336" s="1">
        <v>18</v>
      </c>
    </row>
    <row r="337" spans="1:11" x14ac:dyDescent="0.45">
      <c r="A337" s="8"/>
      <c r="B337" s="1"/>
      <c r="C337" s="1"/>
      <c r="E337" s="1"/>
      <c r="F337" s="1"/>
      <c r="G337" s="1"/>
      <c r="H337" s="1"/>
      <c r="I337" s="1"/>
      <c r="J337" s="1"/>
    </row>
    <row r="338" spans="1:11" x14ac:dyDescent="0.45">
      <c r="A338" s="8" t="s">
        <v>0</v>
      </c>
      <c r="B338" s="1">
        <v>8</v>
      </c>
      <c r="C338" s="1">
        <v>97.41</v>
      </c>
      <c r="D338" s="8" t="s">
        <v>26</v>
      </c>
      <c r="E338" s="1">
        <v>5</v>
      </c>
      <c r="F338" s="1">
        <v>94.11</v>
      </c>
      <c r="G338" s="1" t="s">
        <v>29</v>
      </c>
      <c r="H338" s="1">
        <v>2019</v>
      </c>
      <c r="I338" s="1" t="s">
        <v>6</v>
      </c>
      <c r="J338" s="1">
        <v>13</v>
      </c>
      <c r="K338" s="1">
        <v>18</v>
      </c>
    </row>
    <row r="339" spans="1:11" x14ac:dyDescent="0.45">
      <c r="A339" s="8" t="s">
        <v>2</v>
      </c>
      <c r="B339" s="1">
        <v>8</v>
      </c>
      <c r="C339" s="1">
        <v>96.02</v>
      </c>
      <c r="D339" s="8" t="s">
        <v>1</v>
      </c>
      <c r="E339" s="1">
        <v>3</v>
      </c>
      <c r="F339" s="1">
        <v>93.6</v>
      </c>
      <c r="G339" s="1" t="s">
        <v>29</v>
      </c>
      <c r="H339" s="1">
        <v>2019</v>
      </c>
      <c r="I339" s="1" t="s">
        <v>6</v>
      </c>
      <c r="J339" s="1">
        <v>14</v>
      </c>
      <c r="K339" s="1">
        <v>18</v>
      </c>
    </row>
    <row r="340" spans="1:11" x14ac:dyDescent="0.45">
      <c r="A340" s="8"/>
      <c r="B340" s="1"/>
      <c r="C340" s="1"/>
      <c r="E340" s="1"/>
      <c r="F340" s="1"/>
      <c r="G340" s="1"/>
      <c r="H340" s="1"/>
    </row>
    <row r="341" spans="1:11" x14ac:dyDescent="0.45">
      <c r="A341" s="8" t="s">
        <v>2</v>
      </c>
      <c r="B341" s="1">
        <v>8</v>
      </c>
      <c r="C341" s="1">
        <v>97.41</v>
      </c>
      <c r="D341" s="8" t="s">
        <v>0</v>
      </c>
      <c r="E341" s="1">
        <v>1</v>
      </c>
      <c r="F341" s="1">
        <v>91.18</v>
      </c>
      <c r="G341" s="1" t="s">
        <v>29</v>
      </c>
      <c r="H341" s="1">
        <v>2019</v>
      </c>
      <c r="I341" s="1" t="s">
        <v>7</v>
      </c>
      <c r="J341" s="1">
        <v>15</v>
      </c>
      <c r="K341" s="1">
        <v>18</v>
      </c>
    </row>
    <row r="342" spans="1:11" x14ac:dyDescent="0.45">
      <c r="C342" s="1"/>
      <c r="D342" s="1"/>
      <c r="G342" s="1"/>
      <c r="H342" s="1"/>
    </row>
    <row r="343" spans="1:11" x14ac:dyDescent="0.45">
      <c r="A343" t="s">
        <v>152</v>
      </c>
      <c r="B343" s="18">
        <v>6</v>
      </c>
      <c r="C343" s="18">
        <v>93.24</v>
      </c>
      <c r="D343" s="53" t="s">
        <v>79</v>
      </c>
      <c r="E343" s="18">
        <v>2</v>
      </c>
      <c r="F343" s="18">
        <v>85.93</v>
      </c>
      <c r="G343" s="18" t="s">
        <v>153</v>
      </c>
      <c r="H343" s="18">
        <v>2022</v>
      </c>
      <c r="I343" s="18">
        <v>1</v>
      </c>
      <c r="J343" s="18">
        <v>1</v>
      </c>
      <c r="K343" s="1">
        <v>19</v>
      </c>
    </row>
    <row r="344" spans="1:11" x14ac:dyDescent="0.45">
      <c r="A344" t="s">
        <v>154</v>
      </c>
      <c r="B344" s="18">
        <v>6</v>
      </c>
      <c r="C344" s="18">
        <v>108.65</v>
      </c>
      <c r="D344" s="53" t="s">
        <v>85</v>
      </c>
      <c r="E344" s="18">
        <v>0</v>
      </c>
      <c r="F344" s="18">
        <v>78.52</v>
      </c>
      <c r="G344" s="18" t="s">
        <v>153</v>
      </c>
      <c r="H344" s="18">
        <v>2022</v>
      </c>
      <c r="I344" s="18">
        <v>1</v>
      </c>
      <c r="J344" s="18">
        <v>2</v>
      </c>
      <c r="K344" s="1">
        <v>19</v>
      </c>
    </row>
    <row r="345" spans="1:11" x14ac:dyDescent="0.45">
      <c r="A345" t="s">
        <v>2</v>
      </c>
      <c r="B345" s="18">
        <v>6</v>
      </c>
      <c r="C345" s="18">
        <v>85.97</v>
      </c>
      <c r="D345" s="53" t="s">
        <v>155</v>
      </c>
      <c r="E345" s="18">
        <v>5</v>
      </c>
      <c r="F345" s="18">
        <v>84.64</v>
      </c>
      <c r="G345" s="18" t="s">
        <v>153</v>
      </c>
      <c r="H345" s="18">
        <v>2022</v>
      </c>
      <c r="I345" s="18">
        <v>1</v>
      </c>
      <c r="J345" s="18">
        <v>3</v>
      </c>
      <c r="K345" s="1">
        <v>19</v>
      </c>
    </row>
    <row r="346" spans="1:11" x14ac:dyDescent="0.45">
      <c r="A346" t="s">
        <v>89</v>
      </c>
      <c r="B346" s="18">
        <v>6</v>
      </c>
      <c r="C346" s="18">
        <v>95.59</v>
      </c>
      <c r="D346" s="53" t="s">
        <v>156</v>
      </c>
      <c r="E346" s="18">
        <v>2</v>
      </c>
      <c r="F346" s="18">
        <v>87.15</v>
      </c>
      <c r="G346" s="18" t="s">
        <v>153</v>
      </c>
      <c r="H346" s="18">
        <v>2022</v>
      </c>
      <c r="I346" s="18">
        <v>1</v>
      </c>
      <c r="J346" s="18">
        <v>4</v>
      </c>
      <c r="K346" s="1">
        <v>19</v>
      </c>
    </row>
    <row r="347" spans="1:11" x14ac:dyDescent="0.45">
      <c r="A347" t="s">
        <v>76</v>
      </c>
      <c r="B347" s="18">
        <v>6</v>
      </c>
      <c r="C347" s="18">
        <v>104.86</v>
      </c>
      <c r="D347" s="53" t="s">
        <v>157</v>
      </c>
      <c r="E347" s="18">
        <v>0</v>
      </c>
      <c r="F347" s="18">
        <v>75.41</v>
      </c>
      <c r="G347" s="18" t="s">
        <v>153</v>
      </c>
      <c r="H347" s="18">
        <v>2022</v>
      </c>
      <c r="I347" s="18">
        <v>1</v>
      </c>
      <c r="J347" s="18">
        <v>5</v>
      </c>
      <c r="K347" s="1">
        <v>19</v>
      </c>
    </row>
    <row r="348" spans="1:11" x14ac:dyDescent="0.45">
      <c r="A348" t="s">
        <v>158</v>
      </c>
      <c r="B348" s="18">
        <v>6</v>
      </c>
      <c r="C348" s="18">
        <v>79.64</v>
      </c>
      <c r="D348" s="53" t="s">
        <v>159</v>
      </c>
      <c r="E348" s="18">
        <v>3</v>
      </c>
      <c r="F348" s="18">
        <v>73.42</v>
      </c>
      <c r="G348" s="18" t="s">
        <v>153</v>
      </c>
      <c r="H348" s="18">
        <v>2022</v>
      </c>
      <c r="I348" s="18">
        <v>1</v>
      </c>
      <c r="J348" s="18">
        <v>6</v>
      </c>
      <c r="K348" s="1">
        <v>19</v>
      </c>
    </row>
    <row r="349" spans="1:11" x14ac:dyDescent="0.45">
      <c r="A349" t="s">
        <v>3</v>
      </c>
      <c r="B349" s="18">
        <v>6</v>
      </c>
      <c r="C349" s="18">
        <v>96.13</v>
      </c>
      <c r="D349" s="53" t="s">
        <v>26</v>
      </c>
      <c r="E349" s="18">
        <v>2</v>
      </c>
      <c r="F349" s="18">
        <v>91.97</v>
      </c>
      <c r="G349" s="18" t="s">
        <v>153</v>
      </c>
      <c r="H349" s="18">
        <v>2022</v>
      </c>
      <c r="I349" s="18">
        <v>1</v>
      </c>
      <c r="J349" s="18">
        <v>7</v>
      </c>
      <c r="K349" s="1">
        <v>19</v>
      </c>
    </row>
    <row r="350" spans="1:11" x14ac:dyDescent="0.45">
      <c r="A350" t="s">
        <v>160</v>
      </c>
      <c r="B350" s="18">
        <v>6</v>
      </c>
      <c r="C350" s="18">
        <v>98.6</v>
      </c>
      <c r="D350" s="53" t="s">
        <v>61</v>
      </c>
      <c r="E350" s="18">
        <v>5</v>
      </c>
      <c r="F350" s="18">
        <v>98.06</v>
      </c>
      <c r="G350" s="18" t="s">
        <v>153</v>
      </c>
      <c r="H350" s="18">
        <v>2022</v>
      </c>
      <c r="I350" s="18">
        <v>1</v>
      </c>
      <c r="J350" s="18">
        <v>8</v>
      </c>
      <c r="K350" s="1">
        <v>19</v>
      </c>
    </row>
    <row r="351" spans="1:11" x14ac:dyDescent="0.45">
      <c r="B351" s="18"/>
      <c r="C351" s="18"/>
      <c r="D351" s="53"/>
      <c r="E351" s="18"/>
      <c r="F351" s="18"/>
      <c r="G351" s="18"/>
      <c r="H351" s="18"/>
      <c r="I351" s="18"/>
      <c r="J351" s="18"/>
      <c r="K351" s="1"/>
    </row>
    <row r="352" spans="1:11" x14ac:dyDescent="0.45">
      <c r="A352" t="s">
        <v>154</v>
      </c>
      <c r="B352" s="18">
        <v>6</v>
      </c>
      <c r="C352" s="18">
        <v>102.74</v>
      </c>
      <c r="D352" s="53" t="s">
        <v>152</v>
      </c>
      <c r="E352" s="18">
        <v>4</v>
      </c>
      <c r="F352" s="18">
        <v>102.27</v>
      </c>
      <c r="G352" s="18" t="s">
        <v>153</v>
      </c>
      <c r="H352" s="18">
        <v>2022</v>
      </c>
      <c r="I352" s="18" t="s">
        <v>5</v>
      </c>
      <c r="J352" s="18">
        <v>9</v>
      </c>
      <c r="K352" s="1">
        <v>19</v>
      </c>
    </row>
    <row r="353" spans="1:11" x14ac:dyDescent="0.45">
      <c r="A353" t="s">
        <v>2</v>
      </c>
      <c r="B353" s="18">
        <v>6</v>
      </c>
      <c r="C353" s="18">
        <v>91.76</v>
      </c>
      <c r="D353" s="53" t="s">
        <v>89</v>
      </c>
      <c r="E353" s="18">
        <v>1</v>
      </c>
      <c r="F353" s="18">
        <v>86.51</v>
      </c>
      <c r="G353" s="18" t="s">
        <v>153</v>
      </c>
      <c r="H353" s="18">
        <v>2022</v>
      </c>
      <c r="I353" s="18" t="s">
        <v>5</v>
      </c>
      <c r="J353" s="18">
        <v>10</v>
      </c>
      <c r="K353" s="1">
        <v>19</v>
      </c>
    </row>
    <row r="354" spans="1:11" x14ac:dyDescent="0.45">
      <c r="A354" t="s">
        <v>158</v>
      </c>
      <c r="B354" s="18">
        <v>6</v>
      </c>
      <c r="C354" s="18">
        <v>85.6</v>
      </c>
      <c r="D354" s="53" t="s">
        <v>76</v>
      </c>
      <c r="E354" s="18">
        <v>4</v>
      </c>
      <c r="F354" s="18">
        <v>85.83</v>
      </c>
      <c r="G354" s="18" t="s">
        <v>153</v>
      </c>
      <c r="H354" s="18">
        <v>2022</v>
      </c>
      <c r="I354" s="18" t="s">
        <v>5</v>
      </c>
      <c r="J354" s="18">
        <v>11</v>
      </c>
      <c r="K354" s="1">
        <v>19</v>
      </c>
    </row>
    <row r="355" spans="1:11" x14ac:dyDescent="0.45">
      <c r="A355" t="s">
        <v>160</v>
      </c>
      <c r="B355" s="18">
        <v>6</v>
      </c>
      <c r="C355" s="18">
        <v>92.96</v>
      </c>
      <c r="D355" s="53" t="s">
        <v>3</v>
      </c>
      <c r="E355" s="18">
        <v>3</v>
      </c>
      <c r="F355" s="18">
        <v>86.63</v>
      </c>
      <c r="G355" s="18" t="s">
        <v>153</v>
      </c>
      <c r="H355" s="18">
        <v>2022</v>
      </c>
      <c r="I355" s="18" t="s">
        <v>5</v>
      </c>
      <c r="J355" s="18">
        <v>12</v>
      </c>
      <c r="K355" s="1">
        <v>19</v>
      </c>
    </row>
    <row r="356" spans="1:11" x14ac:dyDescent="0.45">
      <c r="B356" s="18"/>
      <c r="C356" s="18"/>
      <c r="D356" s="53"/>
      <c r="E356" s="18"/>
      <c r="F356" s="18"/>
      <c r="G356" s="18"/>
      <c r="H356" s="18"/>
      <c r="I356" s="18"/>
      <c r="J356" s="18"/>
      <c r="K356" s="1"/>
    </row>
    <row r="357" spans="1:11" x14ac:dyDescent="0.45">
      <c r="A357" t="s">
        <v>2</v>
      </c>
      <c r="B357" s="18">
        <v>7</v>
      </c>
      <c r="C357" s="18">
        <v>96.84</v>
      </c>
      <c r="D357" s="53" t="s">
        <v>154</v>
      </c>
      <c r="E357" s="18">
        <v>5</v>
      </c>
      <c r="F357" s="18">
        <v>92.98</v>
      </c>
      <c r="G357" s="18" t="s">
        <v>153</v>
      </c>
      <c r="H357" s="18">
        <v>2022</v>
      </c>
      <c r="I357" s="18" t="s">
        <v>6</v>
      </c>
      <c r="J357" s="18">
        <v>13</v>
      </c>
      <c r="K357" s="1">
        <v>19</v>
      </c>
    </row>
    <row r="358" spans="1:11" x14ac:dyDescent="0.45">
      <c r="A358" t="s">
        <v>160</v>
      </c>
      <c r="B358" s="18">
        <v>7</v>
      </c>
      <c r="C358" s="18">
        <v>98.38</v>
      </c>
      <c r="D358" s="53" t="s">
        <v>158</v>
      </c>
      <c r="E358" s="18">
        <v>1</v>
      </c>
      <c r="F358" s="18">
        <v>91.79</v>
      </c>
      <c r="G358" s="18" t="s">
        <v>153</v>
      </c>
      <c r="H358" s="18">
        <v>2022</v>
      </c>
      <c r="I358" s="18" t="s">
        <v>6</v>
      </c>
      <c r="J358" s="18">
        <v>14</v>
      </c>
      <c r="K358" s="1">
        <v>19</v>
      </c>
    </row>
    <row r="359" spans="1:11" x14ac:dyDescent="0.45">
      <c r="B359" s="18"/>
      <c r="C359" s="18"/>
      <c r="D359" s="53"/>
      <c r="E359" s="18"/>
      <c r="F359" s="18"/>
      <c r="G359" s="18"/>
      <c r="H359" s="18"/>
      <c r="I359" s="18"/>
      <c r="J359" s="18"/>
      <c r="K359" s="1"/>
    </row>
    <row r="360" spans="1:11" x14ac:dyDescent="0.45">
      <c r="A360" t="s">
        <v>2</v>
      </c>
      <c r="B360" s="18">
        <v>8</v>
      </c>
      <c r="C360" s="18">
        <v>99.87</v>
      </c>
      <c r="D360" s="53" t="s">
        <v>160</v>
      </c>
      <c r="E360" s="18">
        <v>5</v>
      </c>
      <c r="F360" s="18">
        <v>89.17</v>
      </c>
      <c r="G360" s="18" t="s">
        <v>153</v>
      </c>
      <c r="H360" s="18">
        <v>2022</v>
      </c>
      <c r="I360" s="18" t="s">
        <v>7</v>
      </c>
      <c r="J360" s="18">
        <v>15</v>
      </c>
      <c r="K360" s="1">
        <v>19</v>
      </c>
    </row>
    <row r="362" spans="1:11" x14ac:dyDescent="0.45">
      <c r="A362" t="s">
        <v>152</v>
      </c>
      <c r="B362" s="1">
        <v>6</v>
      </c>
      <c r="C362" s="1">
        <v>90.8</v>
      </c>
      <c r="D362" t="s">
        <v>95</v>
      </c>
      <c r="E362" s="1">
        <v>3</v>
      </c>
      <c r="F362" s="1">
        <v>85.73</v>
      </c>
      <c r="G362" t="s">
        <v>161</v>
      </c>
      <c r="H362" s="1">
        <v>2022</v>
      </c>
      <c r="I362" s="1">
        <v>1</v>
      </c>
      <c r="J362" s="1">
        <v>1</v>
      </c>
      <c r="K362" s="1">
        <v>20</v>
      </c>
    </row>
    <row r="363" spans="1:11" x14ac:dyDescent="0.45">
      <c r="A363" t="s">
        <v>26</v>
      </c>
      <c r="B363" s="1">
        <v>6</v>
      </c>
      <c r="C363" s="1">
        <v>91.81</v>
      </c>
      <c r="D363" t="s">
        <v>158</v>
      </c>
      <c r="E363" s="1">
        <v>3</v>
      </c>
      <c r="F363" s="1">
        <v>79.73</v>
      </c>
      <c r="G363" t="s">
        <v>161</v>
      </c>
      <c r="H363" s="1">
        <v>2022</v>
      </c>
      <c r="I363" s="1">
        <v>1</v>
      </c>
      <c r="J363" s="1">
        <v>2</v>
      </c>
      <c r="K363" s="1">
        <v>20</v>
      </c>
    </row>
    <row r="364" spans="1:11" x14ac:dyDescent="0.45">
      <c r="A364" t="s">
        <v>160</v>
      </c>
      <c r="B364" s="1">
        <v>6</v>
      </c>
      <c r="C364" s="1">
        <v>104.86</v>
      </c>
      <c r="D364" t="s">
        <v>79</v>
      </c>
      <c r="E364" s="1">
        <v>0</v>
      </c>
      <c r="F364" s="1">
        <v>83.39</v>
      </c>
      <c r="G364" t="s">
        <v>161</v>
      </c>
      <c r="H364" s="1">
        <v>2022</v>
      </c>
      <c r="I364" s="1">
        <v>1</v>
      </c>
      <c r="J364" s="1">
        <v>3</v>
      </c>
      <c r="K364" s="1">
        <v>20</v>
      </c>
    </row>
    <row r="365" spans="1:11" x14ac:dyDescent="0.45">
      <c r="A365" t="s">
        <v>159</v>
      </c>
      <c r="B365" s="1">
        <v>6</v>
      </c>
      <c r="C365" s="1">
        <v>80.69</v>
      </c>
      <c r="D365" t="s">
        <v>162</v>
      </c>
      <c r="E365" s="1">
        <v>5</v>
      </c>
      <c r="F365" s="1">
        <v>77.59</v>
      </c>
      <c r="G365" t="s">
        <v>161</v>
      </c>
      <c r="H365" s="1">
        <v>2022</v>
      </c>
      <c r="I365" s="1">
        <v>1</v>
      </c>
      <c r="J365" s="1">
        <v>4</v>
      </c>
      <c r="K365" s="1">
        <v>20</v>
      </c>
    </row>
    <row r="366" spans="1:11" x14ac:dyDescent="0.45">
      <c r="A366" t="s">
        <v>3</v>
      </c>
      <c r="B366" s="1">
        <v>6</v>
      </c>
      <c r="C366" s="1">
        <v>97.41</v>
      </c>
      <c r="D366" t="s">
        <v>2</v>
      </c>
      <c r="E366" s="1">
        <v>5</v>
      </c>
      <c r="F366" s="1">
        <v>101.5</v>
      </c>
      <c r="G366" t="s">
        <v>161</v>
      </c>
      <c r="H366" s="1">
        <v>2022</v>
      </c>
      <c r="I366" s="1">
        <v>1</v>
      </c>
      <c r="J366" s="1">
        <v>5</v>
      </c>
      <c r="K366" s="1">
        <v>20</v>
      </c>
    </row>
    <row r="367" spans="1:11" x14ac:dyDescent="0.45">
      <c r="A367" t="s">
        <v>154</v>
      </c>
      <c r="B367" s="1">
        <v>6</v>
      </c>
      <c r="C367" s="1">
        <v>91.72</v>
      </c>
      <c r="D367" t="s">
        <v>85</v>
      </c>
      <c r="E367" s="1">
        <v>3</v>
      </c>
      <c r="F367" s="1">
        <v>86.21</v>
      </c>
      <c r="G367" t="s">
        <v>161</v>
      </c>
      <c r="H367" s="1">
        <v>2022</v>
      </c>
      <c r="I367" s="1">
        <v>1</v>
      </c>
      <c r="J367" s="1">
        <v>6</v>
      </c>
      <c r="K367" s="1">
        <v>20</v>
      </c>
    </row>
    <row r="368" spans="1:11" x14ac:dyDescent="0.45">
      <c r="A368" t="s">
        <v>76</v>
      </c>
      <c r="B368" s="1">
        <v>6</v>
      </c>
      <c r="C368" s="1">
        <v>106.33</v>
      </c>
      <c r="D368" t="s">
        <v>61</v>
      </c>
      <c r="E368" s="1">
        <v>5</v>
      </c>
      <c r="F368" s="1">
        <v>96.36</v>
      </c>
      <c r="G368" t="s">
        <v>161</v>
      </c>
      <c r="H368" s="1">
        <v>2022</v>
      </c>
      <c r="I368" s="1">
        <v>1</v>
      </c>
      <c r="J368" s="1">
        <v>7</v>
      </c>
      <c r="K368" s="1">
        <v>20</v>
      </c>
    </row>
    <row r="369" spans="1:11" x14ac:dyDescent="0.45">
      <c r="A369" t="s">
        <v>156</v>
      </c>
      <c r="B369" s="1">
        <v>6</v>
      </c>
      <c r="C369" s="1">
        <v>95.13</v>
      </c>
      <c r="D369" t="s">
        <v>89</v>
      </c>
      <c r="E369" s="1">
        <v>1</v>
      </c>
      <c r="F369" s="1">
        <v>88.18</v>
      </c>
      <c r="G369" t="s">
        <v>161</v>
      </c>
      <c r="H369" s="1">
        <v>2022</v>
      </c>
      <c r="I369" s="1">
        <v>1</v>
      </c>
      <c r="J369" s="1">
        <v>8</v>
      </c>
      <c r="K369" s="1">
        <v>20</v>
      </c>
    </row>
    <row r="370" spans="1:11" x14ac:dyDescent="0.45">
      <c r="B370" s="1"/>
      <c r="C370" s="1"/>
      <c r="E370" s="1"/>
      <c r="F370" s="1"/>
      <c r="H370" s="1"/>
      <c r="I370" s="1"/>
      <c r="J370" s="1"/>
    </row>
    <row r="371" spans="1:11" x14ac:dyDescent="0.45">
      <c r="A371" t="s">
        <v>26</v>
      </c>
      <c r="B371" s="1">
        <v>6</v>
      </c>
      <c r="C371" s="1">
        <v>94.93</v>
      </c>
      <c r="D371" t="s">
        <v>152</v>
      </c>
      <c r="E371" s="1">
        <v>0</v>
      </c>
      <c r="F371" s="1">
        <v>88.5</v>
      </c>
      <c r="G371" t="s">
        <v>161</v>
      </c>
      <c r="H371" s="1">
        <v>2022</v>
      </c>
      <c r="I371" s="1" t="s">
        <v>5</v>
      </c>
      <c r="J371" s="1">
        <v>9</v>
      </c>
      <c r="K371" s="1">
        <v>20</v>
      </c>
    </row>
    <row r="372" spans="1:11" x14ac:dyDescent="0.45">
      <c r="A372" t="s">
        <v>160</v>
      </c>
      <c r="B372" s="1">
        <v>6</v>
      </c>
      <c r="C372" s="1">
        <v>109.98</v>
      </c>
      <c r="D372" t="s">
        <v>159</v>
      </c>
      <c r="E372" s="1">
        <v>0</v>
      </c>
      <c r="F372" s="1">
        <v>81.540000000000006</v>
      </c>
      <c r="G372" t="s">
        <v>161</v>
      </c>
      <c r="H372" s="1">
        <v>2022</v>
      </c>
      <c r="I372" s="1" t="s">
        <v>5</v>
      </c>
      <c r="J372" s="1">
        <v>10</v>
      </c>
      <c r="K372" s="1">
        <v>20</v>
      </c>
    </row>
    <row r="373" spans="1:11" x14ac:dyDescent="0.45">
      <c r="A373" t="s">
        <v>154</v>
      </c>
      <c r="B373" s="1">
        <v>6</v>
      </c>
      <c r="C373" s="1">
        <v>89.77</v>
      </c>
      <c r="D373" t="s">
        <v>3</v>
      </c>
      <c r="E373" s="1">
        <v>2</v>
      </c>
      <c r="F373" s="1">
        <v>84.26</v>
      </c>
      <c r="G373" t="s">
        <v>161</v>
      </c>
      <c r="H373" s="1">
        <v>2022</v>
      </c>
      <c r="I373" s="1" t="s">
        <v>5</v>
      </c>
      <c r="J373" s="1">
        <v>11</v>
      </c>
      <c r="K373" s="1">
        <v>20</v>
      </c>
    </row>
    <row r="374" spans="1:11" x14ac:dyDescent="0.45">
      <c r="A374" t="s">
        <v>156</v>
      </c>
      <c r="B374" s="1">
        <v>6</v>
      </c>
      <c r="C374" s="1">
        <v>91.03</v>
      </c>
      <c r="D374" t="s">
        <v>76</v>
      </c>
      <c r="E374" s="1">
        <v>4</v>
      </c>
      <c r="F374" s="1">
        <v>99.15</v>
      </c>
      <c r="G374" t="s">
        <v>161</v>
      </c>
      <c r="H374" s="1">
        <v>2022</v>
      </c>
      <c r="I374" s="1" t="s">
        <v>5</v>
      </c>
      <c r="J374" s="1">
        <v>12</v>
      </c>
      <c r="K374" s="1">
        <v>20</v>
      </c>
    </row>
    <row r="375" spans="1:11" x14ac:dyDescent="0.45">
      <c r="B375" s="1"/>
      <c r="C375" s="1"/>
      <c r="E375" s="1"/>
      <c r="F375" s="1"/>
      <c r="H375" s="1"/>
      <c r="I375" s="1"/>
      <c r="J375" s="1"/>
    </row>
    <row r="376" spans="1:11" x14ac:dyDescent="0.45">
      <c r="A376" t="s">
        <v>26</v>
      </c>
      <c r="B376" s="1">
        <v>7</v>
      </c>
      <c r="C376" s="1">
        <v>93.25</v>
      </c>
      <c r="D376" t="s">
        <v>160</v>
      </c>
      <c r="E376" s="1">
        <v>3</v>
      </c>
      <c r="F376" s="1">
        <v>94.58</v>
      </c>
      <c r="G376" t="s">
        <v>161</v>
      </c>
      <c r="H376" s="1">
        <v>2022</v>
      </c>
      <c r="I376" s="1" t="s">
        <v>6</v>
      </c>
      <c r="J376" s="1">
        <v>13</v>
      </c>
      <c r="K376" s="1">
        <v>20</v>
      </c>
    </row>
    <row r="377" spans="1:11" x14ac:dyDescent="0.45">
      <c r="A377" t="s">
        <v>156</v>
      </c>
      <c r="B377" s="1">
        <v>7</v>
      </c>
      <c r="C377" s="1">
        <v>96.45</v>
      </c>
      <c r="D377" t="s">
        <v>154</v>
      </c>
      <c r="E377" s="1">
        <v>1</v>
      </c>
      <c r="F377" s="1">
        <v>95.55</v>
      </c>
      <c r="G377" t="s">
        <v>161</v>
      </c>
      <c r="H377" s="1">
        <v>2022</v>
      </c>
      <c r="I377" s="1" t="s">
        <v>6</v>
      </c>
      <c r="J377" s="1">
        <v>14</v>
      </c>
      <c r="K377" s="1">
        <v>20</v>
      </c>
    </row>
    <row r="378" spans="1:11" x14ac:dyDescent="0.45">
      <c r="B378" s="1"/>
      <c r="C378" s="1"/>
      <c r="E378" s="1"/>
      <c r="F378" s="1"/>
      <c r="H378" s="1"/>
      <c r="I378" s="1"/>
      <c r="J378" s="1"/>
    </row>
    <row r="379" spans="1:11" x14ac:dyDescent="0.45">
      <c r="A379" t="s">
        <v>156</v>
      </c>
      <c r="B379" s="1">
        <v>8</v>
      </c>
      <c r="C379" s="1">
        <v>94.5</v>
      </c>
      <c r="D379" t="s">
        <v>26</v>
      </c>
      <c r="E379" s="1">
        <v>1</v>
      </c>
      <c r="F379" s="1">
        <v>84.93</v>
      </c>
      <c r="G379" t="s">
        <v>161</v>
      </c>
      <c r="H379" s="1">
        <v>2022</v>
      </c>
      <c r="I379" s="1" t="s">
        <v>7</v>
      </c>
      <c r="J379" s="1">
        <v>15</v>
      </c>
      <c r="K379" s="1">
        <v>20</v>
      </c>
    </row>
    <row r="381" spans="1:11" x14ac:dyDescent="0.45">
      <c r="A381" s="8" t="s">
        <v>163</v>
      </c>
      <c r="B381" s="1">
        <v>6</v>
      </c>
      <c r="C381" s="1">
        <v>100.37</v>
      </c>
      <c r="D381" s="14" t="s">
        <v>3</v>
      </c>
      <c r="E381" s="1">
        <v>4</v>
      </c>
      <c r="F381" s="1">
        <v>93.86</v>
      </c>
      <c r="G381" s="1" t="s">
        <v>29</v>
      </c>
      <c r="H381" s="1">
        <v>2022</v>
      </c>
      <c r="I381" s="1">
        <v>1</v>
      </c>
      <c r="J381" s="1">
        <v>1</v>
      </c>
      <c r="K381" s="1">
        <v>21</v>
      </c>
    </row>
    <row r="382" spans="1:11" x14ac:dyDescent="0.45">
      <c r="A382" s="8" t="s">
        <v>154</v>
      </c>
      <c r="B382" s="1">
        <v>6</v>
      </c>
      <c r="C382" s="1">
        <v>92.52</v>
      </c>
      <c r="D382" s="14" t="s">
        <v>61</v>
      </c>
      <c r="E382" s="1">
        <v>2</v>
      </c>
      <c r="F382" s="1">
        <v>91.9</v>
      </c>
      <c r="G382" s="1" t="s">
        <v>29</v>
      </c>
      <c r="H382" s="1">
        <v>2022</v>
      </c>
      <c r="I382" s="1">
        <v>1</v>
      </c>
      <c r="J382" s="1">
        <v>2</v>
      </c>
      <c r="K382" s="1">
        <v>21</v>
      </c>
    </row>
    <row r="383" spans="1:11" x14ac:dyDescent="0.45">
      <c r="A383" s="8" t="s">
        <v>26</v>
      </c>
      <c r="B383" s="1">
        <v>6</v>
      </c>
      <c r="C383" s="1">
        <v>96.09</v>
      </c>
      <c r="D383" s="14" t="s">
        <v>158</v>
      </c>
      <c r="E383" s="1">
        <v>5</v>
      </c>
      <c r="F383" s="1">
        <v>89.45</v>
      </c>
      <c r="G383" s="1" t="s">
        <v>29</v>
      </c>
      <c r="H383" s="1">
        <v>2022</v>
      </c>
      <c r="I383" s="1">
        <v>1</v>
      </c>
      <c r="J383" s="1">
        <v>3</v>
      </c>
      <c r="K383" s="1">
        <v>21</v>
      </c>
    </row>
    <row r="384" spans="1:11" x14ac:dyDescent="0.45">
      <c r="A384" s="8" t="s">
        <v>160</v>
      </c>
      <c r="B384" s="1">
        <v>6</v>
      </c>
      <c r="C384" s="1">
        <v>104.95</v>
      </c>
      <c r="D384" s="14" t="s">
        <v>27</v>
      </c>
      <c r="E384" s="1">
        <v>3</v>
      </c>
      <c r="F384" s="1">
        <v>93.33</v>
      </c>
      <c r="G384" s="1" t="s">
        <v>29</v>
      </c>
      <c r="H384" s="1">
        <v>2022</v>
      </c>
      <c r="I384" s="1">
        <v>1</v>
      </c>
      <c r="J384" s="1">
        <v>4</v>
      </c>
      <c r="K384" s="1">
        <v>21</v>
      </c>
    </row>
    <row r="385" spans="1:13" x14ac:dyDescent="0.45">
      <c r="A385" s="8" t="s">
        <v>52</v>
      </c>
      <c r="B385" s="1">
        <v>6</v>
      </c>
      <c r="C385" s="1">
        <v>99.1</v>
      </c>
      <c r="D385" s="14" t="s">
        <v>103</v>
      </c>
      <c r="E385" s="1">
        <v>3</v>
      </c>
      <c r="F385" s="1">
        <v>90.55</v>
      </c>
      <c r="G385" s="1" t="s">
        <v>29</v>
      </c>
      <c r="H385" s="1">
        <v>2022</v>
      </c>
      <c r="I385" s="1">
        <v>1</v>
      </c>
      <c r="J385" s="1">
        <v>5</v>
      </c>
      <c r="K385" s="1">
        <v>21</v>
      </c>
    </row>
    <row r="386" spans="1:13" x14ac:dyDescent="0.45">
      <c r="A386" s="8" t="s">
        <v>156</v>
      </c>
      <c r="B386" s="1">
        <v>6</v>
      </c>
      <c r="C386" s="1">
        <v>88.14</v>
      </c>
      <c r="D386" s="14" t="s">
        <v>162</v>
      </c>
      <c r="E386" s="1">
        <v>1</v>
      </c>
      <c r="F386" s="1">
        <v>78.55</v>
      </c>
      <c r="G386" s="1" t="s">
        <v>29</v>
      </c>
      <c r="H386" s="1">
        <v>2022</v>
      </c>
      <c r="I386" s="1">
        <v>1</v>
      </c>
      <c r="J386" s="1">
        <v>6</v>
      </c>
      <c r="K386" s="1">
        <v>21</v>
      </c>
    </row>
    <row r="387" spans="1:13" x14ac:dyDescent="0.45">
      <c r="A387" s="8" t="s">
        <v>76</v>
      </c>
      <c r="B387" s="1">
        <v>6</v>
      </c>
      <c r="C387" s="1">
        <v>83.07</v>
      </c>
      <c r="D387" s="14" t="s">
        <v>30</v>
      </c>
      <c r="E387" s="1">
        <v>3</v>
      </c>
      <c r="F387" s="1">
        <v>83.21</v>
      </c>
      <c r="G387" s="1" t="s">
        <v>29</v>
      </c>
      <c r="H387" s="1">
        <v>2022</v>
      </c>
      <c r="I387" s="1">
        <v>1</v>
      </c>
      <c r="J387" s="1">
        <v>7</v>
      </c>
      <c r="K387" s="1">
        <v>21</v>
      </c>
    </row>
    <row r="388" spans="1:13" x14ac:dyDescent="0.45">
      <c r="A388" s="8" t="s">
        <v>164</v>
      </c>
      <c r="B388" s="1">
        <v>6</v>
      </c>
      <c r="C388" s="1">
        <v>79.069999999999993</v>
      </c>
      <c r="D388" s="8" t="s">
        <v>159</v>
      </c>
      <c r="E388" s="1">
        <v>5</v>
      </c>
      <c r="F388" s="1">
        <v>82.44</v>
      </c>
      <c r="G388" s="1" t="s">
        <v>29</v>
      </c>
      <c r="H388" s="1">
        <v>2022</v>
      </c>
      <c r="I388" s="1">
        <v>1</v>
      </c>
      <c r="J388" s="1">
        <v>8</v>
      </c>
      <c r="K388" s="1">
        <v>21</v>
      </c>
    </row>
    <row r="389" spans="1:13" x14ac:dyDescent="0.45">
      <c r="C389" s="1"/>
      <c r="D389" s="14"/>
      <c r="G389" s="1"/>
      <c r="H389" s="1"/>
      <c r="I389" s="1"/>
      <c r="J389" s="1"/>
    </row>
    <row r="390" spans="1:13" x14ac:dyDescent="0.45">
      <c r="A390" s="8" t="s">
        <v>163</v>
      </c>
      <c r="B390" s="1">
        <v>6</v>
      </c>
      <c r="C390" s="1">
        <v>81.99</v>
      </c>
      <c r="D390" s="8" t="s">
        <v>154</v>
      </c>
      <c r="E390" s="1">
        <v>5</v>
      </c>
      <c r="F390" s="1">
        <v>86.49</v>
      </c>
      <c r="G390" s="1" t="s">
        <v>29</v>
      </c>
      <c r="H390" s="1">
        <v>2022</v>
      </c>
      <c r="I390" s="1" t="s">
        <v>5</v>
      </c>
      <c r="J390" s="1">
        <v>9</v>
      </c>
      <c r="K390" s="1">
        <v>21</v>
      </c>
    </row>
    <row r="391" spans="1:13" x14ac:dyDescent="0.45">
      <c r="A391" s="8" t="s">
        <v>160</v>
      </c>
      <c r="B391" s="1">
        <v>6</v>
      </c>
      <c r="C391" s="1">
        <v>93.8</v>
      </c>
      <c r="D391" s="8" t="s">
        <v>26</v>
      </c>
      <c r="E391" s="1">
        <v>2</v>
      </c>
      <c r="F391" s="1">
        <v>93.8</v>
      </c>
      <c r="G391" s="1" t="s">
        <v>29</v>
      </c>
      <c r="H391" s="1">
        <v>2022</v>
      </c>
      <c r="I391" s="1" t="s">
        <v>5</v>
      </c>
      <c r="J391" s="1">
        <v>10</v>
      </c>
      <c r="K391" s="1">
        <v>21</v>
      </c>
    </row>
    <row r="392" spans="1:13" x14ac:dyDescent="0.45">
      <c r="A392" s="8" t="s">
        <v>156</v>
      </c>
      <c r="B392" s="1">
        <v>6</v>
      </c>
      <c r="C392" s="1">
        <v>98.32</v>
      </c>
      <c r="D392" s="8" t="s">
        <v>52</v>
      </c>
      <c r="E392" s="1">
        <v>3</v>
      </c>
      <c r="F392" s="1">
        <v>92.55</v>
      </c>
      <c r="G392" s="1" t="s">
        <v>29</v>
      </c>
      <c r="H392" s="1">
        <v>2022</v>
      </c>
      <c r="I392" s="1" t="s">
        <v>5</v>
      </c>
      <c r="J392" s="1">
        <v>11</v>
      </c>
      <c r="K392" s="1">
        <v>21</v>
      </c>
    </row>
    <row r="393" spans="1:13" x14ac:dyDescent="0.45">
      <c r="A393" s="8" t="s">
        <v>76</v>
      </c>
      <c r="B393" s="1">
        <v>6</v>
      </c>
      <c r="C393" s="1">
        <v>99.1</v>
      </c>
      <c r="D393" s="8" t="s">
        <v>164</v>
      </c>
      <c r="E393" s="1">
        <v>0</v>
      </c>
      <c r="F393" s="1">
        <v>76.83</v>
      </c>
      <c r="G393" s="1" t="s">
        <v>29</v>
      </c>
      <c r="H393" s="1">
        <v>2022</v>
      </c>
      <c r="I393" s="1" t="s">
        <v>5</v>
      </c>
      <c r="J393" s="1">
        <v>12</v>
      </c>
      <c r="K393" s="1">
        <v>21</v>
      </c>
    </row>
    <row r="394" spans="1:13" x14ac:dyDescent="0.45">
      <c r="C394" s="1"/>
      <c r="D394" s="14"/>
      <c r="G394" s="1"/>
      <c r="H394" s="1"/>
      <c r="I394" s="1"/>
      <c r="J394" s="1"/>
    </row>
    <row r="395" spans="1:13" x14ac:dyDescent="0.45">
      <c r="A395" s="8" t="s">
        <v>160</v>
      </c>
      <c r="B395" s="1">
        <v>7</v>
      </c>
      <c r="C395" s="1">
        <v>92.23</v>
      </c>
      <c r="D395" s="8" t="s">
        <v>163</v>
      </c>
      <c r="E395" s="1">
        <v>4</v>
      </c>
      <c r="F395" s="1">
        <v>93.43</v>
      </c>
      <c r="G395" s="1" t="s">
        <v>29</v>
      </c>
      <c r="H395" s="1">
        <v>2022</v>
      </c>
      <c r="I395" s="1" t="s">
        <v>6</v>
      </c>
      <c r="J395" s="1">
        <v>13</v>
      </c>
      <c r="K395" s="1">
        <v>21</v>
      </c>
      <c r="M395">
        <f>15*21</f>
        <v>315</v>
      </c>
    </row>
    <row r="396" spans="1:13" x14ac:dyDescent="0.45">
      <c r="A396" s="8" t="s">
        <v>156</v>
      </c>
      <c r="B396" s="1">
        <v>7</v>
      </c>
      <c r="C396" s="1">
        <v>90.7</v>
      </c>
      <c r="D396" s="8" t="s">
        <v>76</v>
      </c>
      <c r="E396" s="1">
        <v>5</v>
      </c>
      <c r="F396" s="1">
        <v>95.41</v>
      </c>
      <c r="G396" s="1" t="s">
        <v>29</v>
      </c>
      <c r="H396" s="1">
        <v>2022</v>
      </c>
      <c r="I396" s="1" t="s">
        <v>6</v>
      </c>
      <c r="J396" s="1">
        <v>14</v>
      </c>
      <c r="K396" s="1">
        <v>21</v>
      </c>
    </row>
    <row r="397" spans="1:13" x14ac:dyDescent="0.45">
      <c r="C397" s="1"/>
      <c r="D397" s="14"/>
      <c r="G397" s="1"/>
      <c r="H397" s="1"/>
      <c r="I397" s="1"/>
      <c r="J397" s="1"/>
    </row>
    <row r="398" spans="1:13" x14ac:dyDescent="0.45">
      <c r="A398" s="8" t="s">
        <v>160</v>
      </c>
      <c r="B398" s="1">
        <v>8</v>
      </c>
      <c r="C398" s="1">
        <v>93.15</v>
      </c>
      <c r="D398" s="8" t="s">
        <v>156</v>
      </c>
      <c r="E398" s="1">
        <v>4</v>
      </c>
      <c r="F398" s="1">
        <v>96.31</v>
      </c>
      <c r="G398" s="1" t="s">
        <v>29</v>
      </c>
      <c r="H398" s="1">
        <v>2022</v>
      </c>
      <c r="I398" s="1" t="s">
        <v>7</v>
      </c>
      <c r="J398" s="1">
        <v>15</v>
      </c>
      <c r="K398" s="1">
        <v>21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Player Stats</vt:lpstr>
      <vt:lpstr>Entrants</vt:lpstr>
      <vt:lpstr>Venue</vt:lpstr>
      <vt:lpstr>Venue Stats</vt:lpstr>
      <vt:lpstr>Overall</vt:lpstr>
      <vt:lpstr>Head to Head</vt:lpstr>
      <vt:lpstr>Top 5</vt:lpstr>
      <vt:lpstr>Results by Year</vt:lpstr>
    </vt:vector>
  </TitlesOfParts>
  <Company>Inaburra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Jones</dc:creator>
  <cp:lastModifiedBy>Stuart Jones</cp:lastModifiedBy>
  <cp:lastPrinted>2021-07-03T23:24:20Z</cp:lastPrinted>
  <dcterms:created xsi:type="dcterms:W3CDTF">2019-03-26T03:24:45Z</dcterms:created>
  <dcterms:modified xsi:type="dcterms:W3CDTF">2023-07-06T04:26:04Z</dcterms:modified>
</cp:coreProperties>
</file>